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codeName="ThisWorkbook" defaultThemeVersion="202300"/>
  <mc:AlternateContent xmlns:mc="http://schemas.openxmlformats.org/markup-compatibility/2006">
    <mc:Choice Requires="x15">
      <x15ac:absPath xmlns:x15ac="http://schemas.microsoft.com/office/spreadsheetml/2010/11/ac" url="/Users/aureliaanssens/Downloads/"/>
    </mc:Choice>
  </mc:AlternateContent>
  <xr:revisionPtr revIDLastSave="0" documentId="8_{CAB2217F-B50B-A24D-9F94-00866226A145}" xr6:coauthVersionLast="47" xr6:coauthVersionMax="47" xr10:uidLastSave="{00000000-0000-0000-0000-000000000000}"/>
  <bookViews>
    <workbookView xWindow="0" yWindow="660" windowWidth="34560" windowHeight="19940" activeTab="1" xr2:uid="{EE9D8E86-304F-43A9-93C0-81A8EA8B4B06}"/>
  </bookViews>
  <sheets>
    <sheet name="Instructions" sheetId="3" r:id="rId1"/>
    <sheet name="Developer Questionnaire" sheetId="1" r:id="rId2"/>
    <sheet name="Summary" sheetId="2" r:id="rId3"/>
    <sheet name="Template" sheetId="16" state="hidden" r:id="rId4"/>
  </sheets>
  <definedNames>
    <definedName name="_xlnm.Print_Area" localSheetId="1">'Developer Questionnaire'!$A$1:$H$59</definedName>
    <definedName name="_xlnm.Print_Area" localSheetId="2">Summary!$A$2:$S$52</definedName>
    <definedName name="_xlnm.Print_Area" localSheetId="3">Template!$A$1:$H$59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5" i="1" l="1"/>
  <c r="A165" i="1"/>
  <c r="F161" i="1"/>
  <c r="A161" i="1"/>
  <c r="F156" i="1"/>
  <c r="A156" i="1"/>
  <c r="F151" i="1"/>
  <c r="A151" i="1"/>
  <c r="F150" i="1"/>
  <c r="A150" i="1"/>
  <c r="F149" i="1"/>
  <c r="A149" i="1"/>
  <c r="F146" i="1"/>
  <c r="V9" i="2" s="1"/>
  <c r="A146" i="1"/>
  <c r="F145" i="1"/>
  <c r="A145" i="1"/>
  <c r="F141" i="1"/>
  <c r="A141" i="1"/>
  <c r="F137" i="1"/>
  <c r="A137" i="1"/>
  <c r="F136" i="1"/>
  <c r="A136" i="1"/>
  <c r="F132" i="1"/>
  <c r="A132" i="1"/>
  <c r="F131" i="1"/>
  <c r="A131" i="1"/>
  <c r="F125" i="1"/>
  <c r="U11" i="2" s="1"/>
  <c r="A125" i="1"/>
  <c r="F121" i="1"/>
  <c r="A121" i="1"/>
  <c r="F118" i="1"/>
  <c r="A118" i="1"/>
  <c r="F115" i="1"/>
  <c r="A115" i="1"/>
  <c r="F112" i="1"/>
  <c r="A112" i="1"/>
  <c r="F109" i="1"/>
  <c r="A109" i="1"/>
  <c r="F108" i="1"/>
  <c r="A108" i="1"/>
  <c r="F103" i="1"/>
  <c r="A103" i="1"/>
  <c r="F102" i="1"/>
  <c r="A102" i="1"/>
  <c r="F101" i="1"/>
  <c r="A101" i="1"/>
  <c r="F99" i="1"/>
  <c r="A99" i="1"/>
  <c r="F98" i="1"/>
  <c r="A98" i="1"/>
  <c r="F96" i="1"/>
  <c r="A96" i="1"/>
  <c r="F95" i="1"/>
  <c r="A95" i="1"/>
  <c r="F94" i="1"/>
  <c r="T11" i="2" s="1"/>
  <c r="A94" i="1"/>
  <c r="F93" i="1"/>
  <c r="A93" i="1"/>
  <c r="F92" i="1"/>
  <c r="A92" i="1"/>
  <c r="F91" i="1"/>
  <c r="A91" i="1"/>
  <c r="F86" i="1"/>
  <c r="A86" i="1"/>
  <c r="F85" i="1"/>
  <c r="A85" i="1"/>
  <c r="F84" i="1"/>
  <c r="A84" i="1"/>
  <c r="F83" i="1"/>
  <c r="S11" i="2" s="1"/>
  <c r="A83" i="1"/>
  <c r="F82" i="1"/>
  <c r="A82" i="1"/>
  <c r="F81" i="1"/>
  <c r="A81" i="1"/>
  <c r="F76" i="1"/>
  <c r="A76" i="1"/>
  <c r="F75" i="1"/>
  <c r="A75" i="1"/>
  <c r="F74" i="1"/>
  <c r="A74" i="1"/>
  <c r="F70" i="1"/>
  <c r="A70" i="1"/>
  <c r="F69" i="1"/>
  <c r="A69" i="1"/>
  <c r="F68" i="1"/>
  <c r="A68" i="1"/>
  <c r="F67" i="1"/>
  <c r="A67" i="1"/>
  <c r="F66" i="1"/>
  <c r="A66" i="1"/>
  <c r="F65" i="1"/>
  <c r="A65" i="1"/>
  <c r="F64" i="1"/>
  <c r="A64" i="1"/>
  <c r="F59" i="1"/>
  <c r="A59" i="1"/>
  <c r="F58" i="1"/>
  <c r="P11" i="2" s="1"/>
  <c r="A58" i="1"/>
  <c r="F57" i="1"/>
  <c r="A57" i="1"/>
  <c r="F56" i="1"/>
  <c r="A56" i="1"/>
  <c r="F55" i="1"/>
  <c r="A55" i="1"/>
  <c r="F54" i="1"/>
  <c r="A54" i="1"/>
  <c r="F49" i="1"/>
  <c r="A49" i="1"/>
  <c r="F46" i="1"/>
  <c r="A46" i="1"/>
  <c r="F43" i="1"/>
  <c r="A43" i="1"/>
  <c r="F42" i="1"/>
  <c r="A42" i="1"/>
  <c r="F41" i="1"/>
  <c r="A41" i="1"/>
  <c r="F38" i="1"/>
  <c r="A38" i="1"/>
  <c r="F37" i="1"/>
  <c r="A37" i="1"/>
  <c r="F36" i="1"/>
  <c r="A36" i="1"/>
  <c r="F35" i="1"/>
  <c r="O11" i="2" s="1"/>
  <c r="A35" i="1"/>
  <c r="F29" i="1"/>
  <c r="N11" i="2" s="1"/>
  <c r="A29" i="1"/>
  <c r="F24" i="1"/>
  <c r="A24" i="1"/>
  <c r="F23" i="1"/>
  <c r="A23" i="1"/>
  <c r="F22" i="1"/>
  <c r="A22" i="1"/>
  <c r="F21" i="1"/>
  <c r="A21" i="1"/>
  <c r="A16" i="1"/>
  <c r="A15" i="1"/>
  <c r="A11" i="1"/>
  <c r="A10" i="1"/>
  <c r="A9" i="1"/>
  <c r="A8" i="1"/>
  <c r="A7" i="1"/>
  <c r="A6" i="1"/>
  <c r="A5" i="1"/>
  <c r="F165" i="16"/>
  <c r="A165" i="16"/>
  <c r="F161" i="16"/>
  <c r="A161" i="16"/>
  <c r="F156" i="16"/>
  <c r="A156" i="16"/>
  <c r="F151" i="16"/>
  <c r="A151" i="16"/>
  <c r="F150" i="16"/>
  <c r="A150" i="16"/>
  <c r="F149" i="16"/>
  <c r="A149" i="16"/>
  <c r="F146" i="16"/>
  <c r="A146" i="16"/>
  <c r="F145" i="16"/>
  <c r="A145" i="16"/>
  <c r="F141" i="16"/>
  <c r="A141" i="16"/>
  <c r="F137" i="16"/>
  <c r="A137" i="16"/>
  <c r="F136" i="16"/>
  <c r="A136" i="16"/>
  <c r="F132" i="16"/>
  <c r="A132" i="16"/>
  <c r="F131" i="16"/>
  <c r="A131" i="16"/>
  <c r="F125" i="16"/>
  <c r="A125" i="16"/>
  <c r="F121" i="16"/>
  <c r="A121" i="16"/>
  <c r="F118" i="16"/>
  <c r="A118" i="16"/>
  <c r="F115" i="16"/>
  <c r="A115" i="16"/>
  <c r="F112" i="16"/>
  <c r="A112" i="16"/>
  <c r="F109" i="16"/>
  <c r="A109" i="16"/>
  <c r="F108" i="16"/>
  <c r="A108" i="16"/>
  <c r="F103" i="16"/>
  <c r="A103" i="16"/>
  <c r="F102" i="16"/>
  <c r="A102" i="16"/>
  <c r="F101" i="16"/>
  <c r="A101" i="16"/>
  <c r="F99" i="16"/>
  <c r="A99" i="16"/>
  <c r="F98" i="16"/>
  <c r="A98" i="16"/>
  <c r="F96" i="16"/>
  <c r="A96" i="16"/>
  <c r="F95" i="16"/>
  <c r="A95" i="16"/>
  <c r="F94" i="16"/>
  <c r="A94" i="16"/>
  <c r="F93" i="16"/>
  <c r="A93" i="16"/>
  <c r="F92" i="16"/>
  <c r="A92" i="16"/>
  <c r="F91" i="16"/>
  <c r="A91" i="16"/>
  <c r="F86" i="16"/>
  <c r="A86" i="16"/>
  <c r="F85" i="16"/>
  <c r="A85" i="16"/>
  <c r="F84" i="16"/>
  <c r="A84" i="16"/>
  <c r="F83" i="16"/>
  <c r="A83" i="16"/>
  <c r="F82" i="16"/>
  <c r="A82" i="16"/>
  <c r="F81" i="16"/>
  <c r="A81" i="16"/>
  <c r="F76" i="16"/>
  <c r="A76" i="16"/>
  <c r="F75" i="16"/>
  <c r="A75" i="16"/>
  <c r="F74" i="16"/>
  <c r="A74" i="16"/>
  <c r="F70" i="16"/>
  <c r="A70" i="16"/>
  <c r="F69" i="16"/>
  <c r="A69" i="16"/>
  <c r="F68" i="16"/>
  <c r="A68" i="16"/>
  <c r="F67" i="16"/>
  <c r="A67" i="16"/>
  <c r="F66" i="16"/>
  <c r="A66" i="16"/>
  <c r="F65" i="16"/>
  <c r="A65" i="16"/>
  <c r="F64" i="16"/>
  <c r="A64" i="16"/>
  <c r="F59" i="16"/>
  <c r="A59" i="16"/>
  <c r="F58" i="16"/>
  <c r="A58" i="16"/>
  <c r="F57" i="16"/>
  <c r="A57" i="16"/>
  <c r="F56" i="16"/>
  <c r="A56" i="16"/>
  <c r="F55" i="16"/>
  <c r="A55" i="16"/>
  <c r="F54" i="16"/>
  <c r="A54" i="16"/>
  <c r="F49" i="16"/>
  <c r="A49" i="16"/>
  <c r="F46" i="16"/>
  <c r="A46" i="16"/>
  <c r="F43" i="16"/>
  <c r="A43" i="16"/>
  <c r="F42" i="16"/>
  <c r="A42" i="16"/>
  <c r="F41" i="16"/>
  <c r="A41" i="16"/>
  <c r="F38" i="16"/>
  <c r="A38" i="16"/>
  <c r="F37" i="16"/>
  <c r="A37" i="16"/>
  <c r="F36" i="16"/>
  <c r="A36" i="16"/>
  <c r="F35" i="16"/>
  <c r="A35" i="16"/>
  <c r="F29" i="16"/>
  <c r="A29" i="16"/>
  <c r="F24" i="16"/>
  <c r="A24" i="16"/>
  <c r="F23" i="16"/>
  <c r="A23" i="16"/>
  <c r="F22" i="16"/>
  <c r="A22" i="16"/>
  <c r="F21" i="16"/>
  <c r="A21" i="16"/>
  <c r="A16" i="16"/>
  <c r="A15" i="16"/>
  <c r="A11" i="16"/>
  <c r="A10" i="16"/>
  <c r="A9" i="16"/>
  <c r="A8" i="16"/>
  <c r="A7" i="16"/>
  <c r="A6" i="16"/>
  <c r="A5" i="16"/>
  <c r="X11" i="2"/>
  <c r="W11" i="2"/>
  <c r="R11" i="2"/>
  <c r="Q11" i="2"/>
  <c r="M11" i="2"/>
  <c r="Y11" i="2"/>
  <c r="X10" i="2"/>
  <c r="B13" i="2"/>
  <c r="V11" i="2" l="1"/>
  <c r="V12" i="2"/>
  <c r="N12" i="2"/>
  <c r="V10" i="2"/>
  <c r="M12" i="2"/>
  <c r="X9" i="2"/>
  <c r="Y12" i="2"/>
  <c r="W12" i="2"/>
  <c r="X12" i="2"/>
  <c r="O12" i="2"/>
  <c r="M4" i="2"/>
  <c r="Q10" i="2"/>
  <c r="S10" i="2"/>
  <c r="T12" i="2"/>
  <c r="U9" i="2"/>
  <c r="Y9" i="2"/>
  <c r="Y10" i="2"/>
  <c r="W9" i="2"/>
  <c r="W10" i="2"/>
  <c r="M9" i="2"/>
  <c r="M10" i="2"/>
  <c r="Q9" i="2"/>
  <c r="R12" i="2"/>
  <c r="P9" i="2"/>
  <c r="M5" i="2"/>
  <c r="P10" i="2"/>
  <c r="O10" i="2"/>
  <c r="S12" i="2"/>
  <c r="R9" i="2"/>
  <c r="R10" i="2"/>
  <c r="U12" i="2"/>
  <c r="P12" i="2"/>
  <c r="Q12" i="2"/>
  <c r="N10" i="2"/>
  <c r="O9" i="2"/>
  <c r="N9" i="2"/>
  <c r="U10" i="2"/>
  <c r="S9" i="2"/>
  <c r="T9" i="2"/>
  <c r="T10" i="2"/>
  <c r="M13" i="2" l="1"/>
  <c r="E7" i="2"/>
  <c r="C12" i="2" l="1"/>
  <c r="C13" i="2"/>
  <c r="C8" i="2"/>
  <c r="C7" i="2"/>
  <c r="C5" i="2"/>
  <c r="E6" i="2"/>
  <c r="E4" i="2"/>
  <c r="C4" i="2"/>
  <c r="E17" i="2" l="1"/>
</calcChain>
</file>

<file path=xl/sharedStrings.xml><?xml version="1.0" encoding="utf-8"?>
<sst xmlns="http://schemas.openxmlformats.org/spreadsheetml/2006/main" count="683" uniqueCount="279">
  <si>
    <t>Please scroll down to read all instructions before completing this questionnaire. Responses will be used to assess the readiness of a method for formal validation and to identify any gaps requiring resolution prior to proceeding.</t>
  </si>
  <si>
    <t xml:space="preserve">                     Completing the Developer Questionnaire</t>
  </si>
  <si>
    <t>Page 1 of 3</t>
  </si>
  <si>
    <t>User Instructions</t>
  </si>
  <si>
    <t>Page 2 of 3</t>
  </si>
  <si>
    <t>Page  of 3</t>
  </si>
  <si>
    <t>Response Status</t>
  </si>
  <si>
    <r>
      <rPr>
        <b/>
        <i/>
        <sz val="16"/>
        <color theme="0"/>
        <rFont val="Arial"/>
        <family val="2"/>
      </rPr>
      <t xml:space="preserve">RESPONSE   </t>
    </r>
    <r>
      <rPr>
        <b/>
        <i/>
        <sz val="14"/>
        <color theme="0"/>
        <rFont val="Arial"/>
        <family val="2"/>
      </rPr>
      <t xml:space="preserve">                                                       </t>
    </r>
    <r>
      <rPr>
        <b/>
        <i/>
        <sz val="12"/>
        <color theme="0"/>
        <rFont val="Arial"/>
        <family val="2"/>
      </rPr>
      <t>Dropdown Selection</t>
    </r>
  </si>
  <si>
    <r>
      <rPr>
        <b/>
        <i/>
        <sz val="16"/>
        <color theme="0"/>
        <rFont val="Arial"/>
        <family val="2"/>
      </rPr>
      <t xml:space="preserve">SUPPORTING INFORMATION            </t>
    </r>
    <r>
      <rPr>
        <b/>
        <i/>
        <sz val="14"/>
        <color theme="0"/>
        <rFont val="Arial"/>
        <family val="2"/>
      </rPr>
      <t xml:space="preserve">                                                                                                                                          </t>
    </r>
    <r>
      <rPr>
        <b/>
        <i/>
        <sz val="12"/>
        <color theme="0"/>
        <rFont val="Arial"/>
        <family val="2"/>
      </rPr>
      <t>Free-text Entry</t>
    </r>
  </si>
  <si>
    <r>
      <rPr>
        <b/>
        <i/>
        <sz val="16"/>
        <color theme="0"/>
        <rFont val="Arial"/>
        <family val="2"/>
      </rPr>
      <t xml:space="preserve">TASK STATUS     </t>
    </r>
    <r>
      <rPr>
        <b/>
        <i/>
        <sz val="14"/>
        <color theme="0"/>
        <rFont val="Arial"/>
        <family val="2"/>
      </rPr>
      <t xml:space="preserve">                                                </t>
    </r>
    <r>
      <rPr>
        <b/>
        <i/>
        <sz val="12"/>
        <color theme="0"/>
        <rFont val="Arial"/>
        <family val="2"/>
      </rPr>
      <t>Automated</t>
    </r>
  </si>
  <si>
    <t>Organization Name</t>
  </si>
  <si>
    <t>[organization name]</t>
  </si>
  <si>
    <t>Organization Address</t>
  </si>
  <si>
    <t>[full mailing address including street address, city, state/province, postal code, and country]</t>
  </si>
  <si>
    <t>Point of Contact  (POC)</t>
  </si>
  <si>
    <t>[poc name]</t>
  </si>
  <si>
    <t>Phone Number</t>
  </si>
  <si>
    <t>[poc phone number]</t>
  </si>
  <si>
    <t>Email Address</t>
  </si>
  <si>
    <t>[poc email]</t>
  </si>
  <si>
    <t>Submitted By</t>
  </si>
  <si>
    <t>[name of individual submitting questionnaire]</t>
  </si>
  <si>
    <t>Date Submitted</t>
  </si>
  <si>
    <t>[date questionnaire submitted]</t>
  </si>
  <si>
    <t>[method name]</t>
  </si>
  <si>
    <t>[specify primary analytical methods and LODs and provide citation if available]</t>
  </si>
  <si>
    <t>[list all technical artifacts and how each is mitigated]</t>
  </si>
  <si>
    <t>[specify precision metric and provide citation if available]</t>
  </si>
  <si>
    <t>End of Questionnaire</t>
  </si>
  <si>
    <t>Answered</t>
  </si>
  <si>
    <t>Not Answered</t>
  </si>
  <si>
    <t xml:space="preserve">   METHOD DEVELOPER</t>
  </si>
  <si>
    <t xml:space="preserve"> READINESS STATUS</t>
  </si>
  <si>
    <t>Summary of Developer Responses</t>
  </si>
  <si>
    <t>Count</t>
  </si>
  <si>
    <t>Organization Name:</t>
  </si>
  <si>
    <t>Point of Contact :</t>
  </si>
  <si>
    <t>Ready to Proceed</t>
  </si>
  <si>
    <t>Organization Address:</t>
  </si>
  <si>
    <t>All critical criteria are met. Method is ready to proceed.</t>
  </si>
  <si>
    <t>Phone Number:</t>
  </si>
  <si>
    <t>Conditionally Ready</t>
  </si>
  <si>
    <t>Submitted by :</t>
  </si>
  <si>
    <t>Email Address:</t>
  </si>
  <si>
    <t>Minor gaps have been identified. Method can proceed after gaps have been addressed.</t>
  </si>
  <si>
    <t>Section</t>
  </si>
  <si>
    <t>Date Submitted:</t>
  </si>
  <si>
    <t>Status</t>
  </si>
  <si>
    <t>Completed</t>
  </si>
  <si>
    <t>Not Completed</t>
  </si>
  <si>
    <t xml:space="preserve">   METHOD OVERVIEW</t>
  </si>
  <si>
    <t>Not Applicable to Method</t>
  </si>
  <si>
    <t>Method Name:</t>
  </si>
  <si>
    <t>REVIEWER FEEDBACK BY CATEGORY</t>
  </si>
  <si>
    <t xml:space="preserve">Total </t>
  </si>
  <si>
    <t>Total Questions</t>
  </si>
  <si>
    <t xml:space="preserve"> REVIEWER INFORMATION</t>
  </si>
  <si>
    <t>Date Reviewed:</t>
  </si>
  <si>
    <t>[date reviewed]</t>
  </si>
  <si>
    <t>Reviewer Name:</t>
  </si>
  <si>
    <t>[reviewer name]</t>
  </si>
  <si>
    <t>Email:</t>
  </si>
  <si>
    <t>[reviewer email]</t>
  </si>
  <si>
    <t xml:space="preserve">2. Test Method Definition/Description: </t>
  </si>
  <si>
    <t>Definition of Criteria</t>
  </si>
  <si>
    <t>Test Method Name</t>
  </si>
  <si>
    <t>Test Method Description</t>
  </si>
  <si>
    <t>3. Availability/Accessibility and International Consistency of Test Method Components</t>
  </si>
  <si>
    <t>Essentiality</t>
  </si>
  <si>
    <r>
      <rPr>
        <b/>
        <i/>
        <sz val="16"/>
        <color theme="0"/>
        <rFont val="Arial"/>
        <family val="2"/>
      </rPr>
      <t xml:space="preserve">Additional Context for Questions         </t>
    </r>
    <r>
      <rPr>
        <b/>
        <i/>
        <sz val="14"/>
        <color theme="0"/>
        <rFont val="Arial"/>
        <family val="2"/>
      </rPr>
      <t xml:space="preserve">                                                                                                                                          </t>
    </r>
    <r>
      <rPr>
        <b/>
        <i/>
        <sz val="12"/>
        <color theme="0"/>
        <rFont val="Arial"/>
        <family val="2"/>
      </rPr>
      <t>Reference Only | No User Input</t>
    </r>
  </si>
  <si>
    <t xml:space="preserve">Have method components been defined? List components. </t>
  </si>
  <si>
    <r>
      <t xml:space="preserve">QUESTION                                                                                          </t>
    </r>
    <r>
      <rPr>
        <b/>
        <i/>
        <sz val="12"/>
        <color theme="0"/>
        <rFont val="Arial"/>
        <family val="2"/>
      </rPr>
      <t>Grouped by Overarching Criteria Category</t>
    </r>
    <r>
      <rPr>
        <b/>
        <i/>
        <sz val="16"/>
        <color theme="0"/>
        <rFont val="Arial"/>
        <family val="2"/>
      </rPr>
      <t xml:space="preserve">                                                                                               </t>
    </r>
  </si>
  <si>
    <t>1. Method Developer</t>
  </si>
  <si>
    <t>[list components]</t>
  </si>
  <si>
    <t>[specify if there is an IP involved]</t>
  </si>
  <si>
    <t>Has the test system, cell type, platform, etc. been defined? List.</t>
  </si>
  <si>
    <t>[list test system, cell type, platform, etc.]</t>
  </si>
  <si>
    <t>Are method components available, accessible and consistent across geographic regions? Specify whether there is an IP involved.</t>
  </si>
  <si>
    <t>4. Intellectual Property</t>
  </si>
  <si>
    <t>[specify plans to make the test method available to the public]</t>
  </si>
  <si>
    <t>5. Test System</t>
  </si>
  <si>
    <t>RRID = Research Resource Identifier</t>
  </si>
  <si>
    <t>[specify information that is currently unavailable]</t>
  </si>
  <si>
    <t>[list additional key information that is currently available or needed in the future]</t>
  </si>
  <si>
    <t xml:space="preserve">Source refers to the starting material used for the test system. It is good practice to authenticate cells on a regular basis and check their genetic stability (e.g., for each cell bank that is used for key studies). Sterility and mycoplasma testing should also be done periodically. </t>
  </si>
  <si>
    <t>5a. Basic information and quality control</t>
  </si>
  <si>
    <t>Over time may refer to cell passages, independent biological experiments, etc.</t>
  </si>
  <si>
    <t>A wild-type cell is the cell without a genetic modification. It is used to show that the genetically modified cell line has the required functionality and the wild type cell doesn’t.</t>
  </si>
  <si>
    <t>Is the test system well-defined and characterized, with decision criteria on usability of the test system at delivery, prior to exposure, following exposure?</t>
  </si>
  <si>
    <t>Are the biological features maintained over time??</t>
  </si>
  <si>
    <t>Is the functionality consistent over time (e.g., through reference and control items)?</t>
  </si>
  <si>
    <t>Examples of acceptance criteria include minimum concentration, density, cell viability, activity/functionality, cell marker expression, negative for mycoplasma and/or other microbial contaminants, free of genetic abnormalities, correct cytoarchitecture, etc. Batch release information from the supplier may be used as acceptance criteria.</t>
  </si>
  <si>
    <t>Have acceptance criteria been defined for the test system before compound exposure? List acceptance criteria and include publication information, if available.</t>
  </si>
  <si>
    <t>5d. Metabolic competence</t>
  </si>
  <si>
    <t>User Instructions - Method Readiness Criteria Questionnaire</t>
  </si>
  <si>
    <t>Method Readiness Criteria Questionnaire</t>
  </si>
  <si>
    <r>
      <t xml:space="preserve">A </t>
    </r>
    <r>
      <rPr>
        <b/>
        <i/>
        <sz val="12"/>
        <color theme="2" tint="-0.749992370372631"/>
        <rFont val="Arial"/>
        <family val="2"/>
      </rPr>
      <t>test method</t>
    </r>
    <r>
      <rPr>
        <sz val="12"/>
        <color theme="2" tint="-0.749992370372631"/>
        <rFont val="Arial"/>
        <family val="2"/>
      </rPr>
      <t xml:space="preserve"> is usually composed of three elements: (i) test system, (ii) protocol, and (iii) prediction model, where applicable</t>
    </r>
  </si>
  <si>
    <r>
      <rPr>
        <b/>
        <i/>
        <sz val="12"/>
        <color theme="2" tint="-0.749992370372631"/>
        <rFont val="Arial"/>
        <family val="2"/>
      </rPr>
      <t>Test method components</t>
    </r>
    <r>
      <rPr>
        <sz val="12"/>
        <color theme="2" tint="-0.749992370372631"/>
        <rFont val="Arial"/>
        <family val="2"/>
      </rPr>
      <t xml:space="preserve"> refer to biological material, plastic ware, instruments, reagents, culture media, protocols that are needed to perform the experimental procedure of the test method.  The test method and/or its components can be commercially available or require agreements (e.g. material transfer agreement or licensing agreement).</t>
    </r>
  </si>
  <si>
    <r>
      <t xml:space="preserve">The test method and/or its components can be covered by </t>
    </r>
    <r>
      <rPr>
        <b/>
        <i/>
        <sz val="12"/>
        <color theme="2" tint="-0.749992370372631"/>
        <rFont val="Arial"/>
        <family val="2"/>
      </rPr>
      <t>intellectual property rights</t>
    </r>
    <r>
      <rPr>
        <b/>
        <sz val="12"/>
        <color theme="2" tint="-0.749992370372631"/>
        <rFont val="Arial"/>
        <family val="2"/>
      </rPr>
      <t xml:space="preserve"> (IPR) </t>
    </r>
    <r>
      <rPr>
        <sz val="12"/>
        <color theme="2" tint="-0.749992370372631"/>
        <rFont val="Arial"/>
        <family val="2"/>
      </rPr>
      <t>such as a trademark or patent.</t>
    </r>
  </si>
  <si>
    <r>
      <t xml:space="preserve">The </t>
    </r>
    <r>
      <rPr>
        <b/>
        <i/>
        <sz val="12"/>
        <color theme="2" tint="-0.749992370372631"/>
        <rFont val="Arial"/>
        <family val="2"/>
      </rPr>
      <t xml:space="preserve">test system </t>
    </r>
    <r>
      <rPr>
        <sz val="12"/>
        <color theme="2" tint="-0.749992370372631"/>
        <rFont val="Arial"/>
        <family val="2"/>
      </rPr>
      <t>is the biological/chemical system that is exposed to the test items to obtain experimental data.</t>
    </r>
  </si>
  <si>
    <r>
      <rPr>
        <b/>
        <i/>
        <sz val="12"/>
        <color theme="2" tint="-0.749992370372631"/>
        <rFont val="Arial"/>
        <family val="2"/>
      </rPr>
      <t xml:space="preserve">Acceptance criteria </t>
    </r>
    <r>
      <rPr>
        <i/>
        <sz val="12"/>
        <color theme="2" tint="-0.749992370372631"/>
        <rFont val="Arial"/>
        <family val="2"/>
      </rPr>
      <t>are qualitative and quantitative requirements for the test system to be used in the method.</t>
    </r>
  </si>
  <si>
    <t>6. Control and Reference Items</t>
  </si>
  <si>
    <t>[list acceptance criteria and include publication information, if available]</t>
  </si>
  <si>
    <t>[add supporting information, as needed]</t>
  </si>
  <si>
    <t xml:space="preserve">Is the selection of the positive, negative, and vehicle controls justified? </t>
  </si>
  <si>
    <t>[add justification for the selection of each control]</t>
  </si>
  <si>
    <t>Are positive, negative, and/or vehicle controls performed with every test and included during each testing?</t>
  </si>
  <si>
    <t>Has the solubility and potential precipitation of each test item/substance been evaluated over time?</t>
  </si>
  <si>
    <t>Are any of the positive, negative, and/or vehicle controls potentially hazardous? If yes, list hazards for each control.</t>
  </si>
  <si>
    <t>[add potential hazards for each control, as applicable]</t>
  </si>
  <si>
    <t>[specify haptens and pre-haptens, as applicable]</t>
  </si>
  <si>
    <t>7. Acceptance Criteria for Results</t>
  </si>
  <si>
    <r>
      <rPr>
        <b/>
        <i/>
        <sz val="12"/>
        <color theme="2" tint="-0.749992370372631"/>
        <rFont val="Arial"/>
        <family val="2"/>
      </rPr>
      <t xml:space="preserve">Acceptance criteria </t>
    </r>
    <r>
      <rPr>
        <sz val="12"/>
        <color theme="2" tint="-0.749992370372631"/>
        <rFont val="Arial"/>
        <family val="2"/>
      </rPr>
      <t xml:space="preserve">are typically limits set for the maximum/minimum response or ranges within which the test systems response should fall, to confirm the correct functioning of the test system and validity of experiments and test results. Acceptance criteria can be established when sufficient historical data have been generated with the test method and its controls. </t>
    </r>
  </si>
  <si>
    <t>Have acceptance criteria for results been defined?</t>
  </si>
  <si>
    <t>Are periodic evaluations of the test system performed?</t>
  </si>
  <si>
    <t>Have cell viability criteria been established?</t>
  </si>
  <si>
    <t>Are positive controls based on a relative increase versus the positive control based solely on statistical trends?</t>
  </si>
  <si>
    <t>Are acceptance criteria defined for dynamic range?</t>
  </si>
  <si>
    <t>The dynamic range of a method is the difference between maximum and minimum response of the test system (usually response to solvent control and highest concentration of the reference item).</t>
  </si>
  <si>
    <t>[specify acceptance criteria]</t>
  </si>
  <si>
    <t>8. Identification of Critical Steps and/or Key Sources of Variability</t>
  </si>
  <si>
    <t>Have critical steps (that may influence the results) and sources of variability been identified?</t>
  </si>
  <si>
    <t>[specify whether a graphical workflow of the test method is available]</t>
  </si>
  <si>
    <t>Has batch-to-batch variability been assessed for any of the test methods?</t>
  </si>
  <si>
    <t>[list components with batch-to-batch variability data]</t>
  </si>
  <si>
    <t>Could the batch variability for any of the test method components (e.g., microsomes, antibodies, serum) impact the test results? If yes, how is this variability addressed?</t>
  </si>
  <si>
    <r>
      <t xml:space="preserve">A </t>
    </r>
    <r>
      <rPr>
        <b/>
        <i/>
        <sz val="12"/>
        <color theme="2" tint="-0.749992370372631"/>
        <rFont val="Arial"/>
        <family val="2"/>
      </rPr>
      <t>detailed protocol</t>
    </r>
    <r>
      <rPr>
        <sz val="12"/>
        <color theme="2" tint="-0.749992370372631"/>
        <rFont val="Arial"/>
        <family val="2"/>
      </rPr>
      <t xml:space="preserve"> includes a method description, consumables, chemicals, reagents and equipment needed to perform the method, a detailed description of the experimental procedure, and a procedure for data analysis, calculation of results and reporting. A </t>
    </r>
    <r>
      <rPr>
        <b/>
        <i/>
        <sz val="12"/>
        <color theme="2" tint="-0.749992370372631"/>
        <rFont val="Arial"/>
        <family val="2"/>
      </rPr>
      <t xml:space="preserve">detailed protocol </t>
    </r>
    <r>
      <rPr>
        <sz val="12"/>
        <color theme="2" tint="-0.749992370372631"/>
        <rFont val="Arial"/>
        <family val="2"/>
      </rPr>
      <t>should be test facility independent, to the extent possible, to facilitate its transfer to other laboratories, e.g. equipment that is not critical should be described in general terms in the protocol to allow different facilities to use different equipment to make the same measurements. Critical steps should be clearly identified and thoroughly described. A test facility should then define a set of</t>
    </r>
    <r>
      <rPr>
        <b/>
        <i/>
        <sz val="12"/>
        <color theme="2" tint="-0.749992370372631"/>
        <rFont val="Arial"/>
        <family val="2"/>
      </rPr>
      <t xml:space="preserve"> Standard Operating Procedures (SOPs)</t>
    </r>
    <r>
      <rPr>
        <sz val="12"/>
        <color theme="2" tint="-0.749992370372631"/>
        <rFont val="Arial"/>
        <family val="2"/>
      </rPr>
      <t xml:space="preserve"> implementing the detailed protocol in its specific environment.</t>
    </r>
  </si>
  <si>
    <t xml:space="preserve">9. Detailed Protocol and Standard Operating Procedures (SOP) </t>
  </si>
  <si>
    <t>Is there a detailed protocol for the test method?</t>
  </si>
  <si>
    <t>[specify points that are not currently covered]</t>
  </si>
  <si>
    <t>For the controls it is important that the protocol is clear about their identity and why they are included.</t>
  </si>
  <si>
    <r>
      <rPr>
        <b/>
        <sz val="12"/>
        <color theme="2" tint="-0.749992370372631"/>
        <rFont val="Arial"/>
        <family val="2"/>
      </rPr>
      <t>Are the following points of method descriptions covered:</t>
    </r>
    <r>
      <rPr>
        <sz val="12"/>
        <color theme="2" tint="-0.749992370372631"/>
        <rFont val="Arial"/>
        <family val="2"/>
      </rPr>
      <t xml:space="preserve">
 • principle of the method and overview of procedural steps to perform the complete method
• scientific rationale for the selection of the endpoints
• known limitations and possible interference with test results
• key references</t>
    </r>
  </si>
  <si>
    <t xml:space="preserve">Has the test method been optimized? </t>
  </si>
  <si>
    <r>
      <rPr>
        <b/>
        <sz val="12"/>
        <color theme="2" tint="-0.749992370372631"/>
        <rFont val="Arial"/>
        <family val="2"/>
      </rPr>
      <t>Is the following information available:</t>
    </r>
    <r>
      <rPr>
        <sz val="12"/>
        <color theme="2" tint="-0.749992370372631"/>
        <rFont val="Arial"/>
        <family val="2"/>
      </rPr>
      <t xml:space="preserve"> 
• supplier information and contact details
• unique identifier (e.g., cell registry identifier, CASRN, RRID)</t>
    </r>
  </si>
  <si>
    <r>
      <rPr>
        <b/>
        <i/>
        <sz val="12"/>
        <color rgb="FF2E6F95"/>
        <rFont val="Arial"/>
        <family val="2"/>
      </rPr>
      <t>IN CHEMICO TEST SYSTEMS ONLY</t>
    </r>
    <r>
      <rPr>
        <b/>
        <i/>
        <sz val="12"/>
        <color theme="2" tint="-0.749992370372631"/>
        <rFont val="Arial"/>
        <family val="2"/>
      </rPr>
      <t xml:space="preserve">
</t>
    </r>
    <r>
      <rPr>
        <b/>
        <sz val="12"/>
        <color theme="2" tint="-0.749992370372631"/>
        <rFont val="Arial"/>
        <family val="2"/>
      </rPr>
      <t>Is the following information available:</t>
    </r>
    <r>
      <rPr>
        <sz val="12"/>
        <color theme="2" tint="-0.749992370372631"/>
        <rFont val="Arial"/>
        <family val="2"/>
      </rPr>
      <t xml:space="preserve"> 
• purity
• compatibility with assay system</t>
    </r>
  </si>
  <si>
    <r>
      <rPr>
        <b/>
        <i/>
        <sz val="12"/>
        <color rgb="FF2E6F95"/>
        <rFont val="Arial"/>
        <family val="2"/>
      </rPr>
      <t>TEST SYSTEMS WITH PRESERVED METABOLIC ACTIVITY</t>
    </r>
    <r>
      <rPr>
        <b/>
        <sz val="12"/>
        <color theme="2" tint="-0.749992370372631"/>
        <rFont val="Arial"/>
        <family val="2"/>
      </rPr>
      <t xml:space="preserve">
</t>
    </r>
    <r>
      <rPr>
        <sz val="12"/>
        <color theme="2" tint="-0.749992370372631"/>
        <rFont val="Arial"/>
        <family val="2"/>
      </rPr>
      <t>Do positive controls include haptens and/or pre-haptens?</t>
    </r>
  </si>
  <si>
    <r>
      <rPr>
        <b/>
        <i/>
        <sz val="12"/>
        <color rgb="FF2E6F95"/>
        <rFont val="Arial"/>
        <family val="2"/>
      </rPr>
      <t>TEST SYSTEMS USING FLOW CYTOMETRY</t>
    </r>
    <r>
      <rPr>
        <sz val="12"/>
        <color theme="2" tint="-0.749992370372631"/>
        <rFont val="Arial"/>
        <family val="2"/>
      </rPr>
      <t xml:space="preserve">
Are single stained and unstained cells used as control with each test run?</t>
    </r>
  </si>
  <si>
    <t>For the controls it is important that the protocol is clear about how the results should be used. 
Biological replicates are experiment performed on different time points, with freshly prepared test system (e.g. new solution, different passage number, different batch) and solutions.</t>
  </si>
  <si>
    <r>
      <rPr>
        <b/>
        <sz val="12"/>
        <color theme="2" tint="-0.749992370372631"/>
        <rFont val="Arial"/>
        <family val="2"/>
      </rPr>
      <t>Are the following points described in detail in the experimental procedures, if applicable or established?</t>
    </r>
    <r>
      <rPr>
        <sz val="12"/>
        <color theme="2" tint="-0.749992370372631"/>
        <rFont val="Arial"/>
        <family val="2"/>
      </rPr>
      <t xml:space="preserve">
• procedure for selection of the solvent
• procedure for selection of the test item dose range, including  solubility and cytotoxicity testing (where applicable)
• requirements for the generation of proper dose-response information (where applicable)
• highest concentration to be prepared (when soluble) 
• procedure for preparation of test items for application to the test system
• procedure for preparation and testing of control (and reference) items
• experimental layout, including all controls, number of technical
• replicates per concentration  
• procedure for exposure/dosing
• duration of exposure 
• incubation conditions (temperature, humidity, CO2 concentration) 
• acceptable ranges for e.g. exposure time, incubation temperature and other variables
• procedure and conditions for measuring the endpoint and acquiring data</t>
    </r>
  </si>
  <si>
    <t>[specify points that are not currently described or established]</t>
  </si>
  <si>
    <r>
      <rPr>
        <b/>
        <sz val="12"/>
        <color theme="2" tint="-0.749992370372631"/>
        <rFont val="Arial"/>
        <family val="2"/>
      </rPr>
      <t>Are the following points described in detail for data analysis, calculation of results and reporting?</t>
    </r>
    <r>
      <rPr>
        <sz val="12"/>
        <color theme="2" tint="-0.749992370372631"/>
        <rFont val="Arial"/>
        <family val="2"/>
      </rPr>
      <t xml:space="preserve">
• raw data to be recorded
• description of eventual software to be used for data analysis, including its version
• procedure for processing data from control, reference and test items, including all the necessary equations and calculations (e.g. dose response equation, EC or IC values)
• acceptance criteria for experiments and test results 
• number of biological replicates needed to derive a result/prediction
• data interpretation procedure / prediction model (if applicable)
• a detailed statistical analysis plan (if applicable)
• procedure for reporting of results</t>
    </r>
  </si>
  <si>
    <t>[specify points that are not currently described, including whether a detailed statistical analysis plan is established]</t>
  </si>
  <si>
    <t xml:space="preserve">For the controls it is important that the protocol is clear about how they should be prepared.
Technical replicates are the number of replicates per test item concentration within the same experiment.
An acceptable range for incubation time could be for example 20h +/- 1h. 
The procedure for performing the method could also include any procedure to be performed prior to the test to verify that the experimental setup is consistent with historical data, e.g. periodically run an iodide standard curve to confirm the correct functioning of the Sandell Kolthoff reaction. </t>
  </si>
  <si>
    <t>10. Data Management, Evaluation, and Interpretation</t>
  </si>
  <si>
    <t>Is documentation or recommendations on data formats provided?</t>
  </si>
  <si>
    <t>Are open standards used to store data?</t>
  </si>
  <si>
    <t>Are data stored according to FAIR standards?</t>
  </si>
  <si>
    <t>Is there a standardized format for collecting data (e.g. a validated spreadsheet, calculator, etc.)?</t>
  </si>
  <si>
    <t>Are all data produced for test, control and reference items, from both valid and non-valid tests / runs / experiments recorded?</t>
  </si>
  <si>
    <t>Is there a protocol for handling equivocal results?</t>
  </si>
  <si>
    <t>Non-valid tests / runs / experiments are those that do not meet the test method’s acceptance criteria.</t>
  </si>
  <si>
    <r>
      <rPr>
        <b/>
        <i/>
        <sz val="12"/>
        <color rgb="FF2E6F95"/>
        <rFont val="Arial"/>
        <family val="2"/>
      </rPr>
      <t xml:space="preserve">DOSE-RESPONSE DATA
</t>
    </r>
    <r>
      <rPr>
        <sz val="12"/>
        <color theme="2" tint="-0.749992370372631"/>
        <rFont val="Arial"/>
        <family val="2"/>
      </rPr>
      <t>Is there a detailed procedure for curve-fitting?</t>
    </r>
  </si>
  <si>
    <t>Is there a method for outlier analysis?</t>
  </si>
  <si>
    <t>[specify method]</t>
  </si>
  <si>
    <t>Typically an excel template is prepared for the collection and automatic calculation of results from the raw data. These templates should be properly validated before use to ensure their correct output and to avoid uncontrolled modifications</t>
  </si>
  <si>
    <t>10b. Data processing</t>
  </si>
  <si>
    <t>10a. Data management</t>
  </si>
  <si>
    <t>Is there a PM/DIP to decide if a test item is active/positive or inactive/negative for the  mechanistic endpoint(s) covered by the method?</t>
  </si>
  <si>
    <t>Is there a PM/DIP to predict a regulatory endpoint from the collected data?</t>
  </si>
  <si>
    <t>Is there a clear cut-off for positive results?</t>
  </si>
  <si>
    <t>11a. Training</t>
  </si>
  <si>
    <t>Has a training protocol been developed?</t>
  </si>
  <si>
    <t>Have other labs (excluding developer lab) been trained?</t>
  </si>
  <si>
    <t>11b. Chemicals / test item selection for reliability assessment</t>
  </si>
  <si>
    <t>[include justification for chemical number]</t>
  </si>
  <si>
    <t>Is the number of chemicals used for assessing between lab reproducibility (BLR) and within lab reproducibility (WLR) justified and adequate?</t>
  </si>
  <si>
    <t>11c. Transferability</t>
  </si>
  <si>
    <t>Has transferability been demonstrated in at least one lab (excluding developer lab)?</t>
  </si>
  <si>
    <t>11d. Within lab reproducibility (WLR)</t>
  </si>
  <si>
    <t>Has reproducibility within the lab been demonstrated?</t>
  </si>
  <si>
    <t>11e. Between lab reproducibility (BLR)</t>
  </si>
  <si>
    <t>BLR data could be obtained from multiple transferability studies rather than a single ring trial study. 
A qualified laboratory is one that has proven proficiency in performing the test method as determined through training and transferability.</t>
  </si>
  <si>
    <t>Has reproducibility within a qualified lab been demonstrated?</t>
  </si>
  <si>
    <t>11. Test Method Reliability, Reproducibilty, and Repeatability</t>
  </si>
  <si>
    <t>It is recommended to keep all historical data, so that robust acceptance criteria can be developed and updated.</t>
  </si>
  <si>
    <r>
      <rPr>
        <b/>
        <i/>
        <sz val="12"/>
        <color theme="2" tint="-0.749992370372631"/>
        <rFont val="Arial"/>
        <family val="2"/>
      </rPr>
      <t>Repeatability</t>
    </r>
    <r>
      <rPr>
        <sz val="12"/>
        <color theme="2" tint="-0.749992370372631"/>
        <rFont val="Arial"/>
        <family val="2"/>
      </rPr>
      <t xml:space="preserve"> refers to the extent to which the test system models or reproduces the biological properties of target organ / system or species of interest (e.g. mechanism of action, cell types, cyto-architecture) in view of current scientific knowledge.</t>
    </r>
  </si>
  <si>
    <t>12. Test Method Relevance</t>
  </si>
  <si>
    <t>12a. Biological relevance of the test system</t>
  </si>
  <si>
    <r>
      <rPr>
        <b/>
        <i/>
        <sz val="12"/>
        <color theme="2" tint="-0.749992370372631"/>
        <rFont val="Arial"/>
        <family val="2"/>
      </rPr>
      <t>Biological relevance</t>
    </r>
    <r>
      <rPr>
        <i/>
        <sz val="12"/>
        <color theme="2" tint="-0.749992370372631"/>
        <rFont val="Arial"/>
        <family val="2"/>
      </rPr>
      <t xml:space="preserve"> </t>
    </r>
    <r>
      <rPr>
        <sz val="12"/>
        <color theme="2" tint="-0.749992370372631"/>
        <rFont val="Arial"/>
        <family val="2"/>
      </rPr>
      <t>relates to the extent to which the test system models or reproduces the biological properties of target organ / system or species of interest (e.g. mechanism of action, cell types, cyto-architecture) in view of current scientific knowledge.</t>
    </r>
  </si>
  <si>
    <t>Is the method relevant to humans? How?</t>
  </si>
  <si>
    <t>[describe human relevance]</t>
  </si>
  <si>
    <t>Is the exposure pathway considered?</t>
  </si>
  <si>
    <t>[specify exposure pathway]</t>
  </si>
  <si>
    <t>12b. Mechanistic relevance of the endpoint(s) measured</t>
  </si>
  <si>
    <r>
      <rPr>
        <b/>
        <i/>
        <sz val="12"/>
        <color theme="2" tint="-0.749992370372631"/>
        <rFont val="Arial"/>
        <family val="2"/>
      </rPr>
      <t>Mechanistic relevance</t>
    </r>
    <r>
      <rPr>
        <sz val="12"/>
        <color theme="2" tint="-0.749992370372631"/>
        <rFont val="Arial"/>
        <family val="2"/>
      </rPr>
      <t xml:space="preserve"> to the extent to which the endpoints measured relate to an adverse outcome pathway (AOP), or to known mechanisms of toxicity / perturbation of important biological processes that lead to an adverse effect</t>
    </r>
  </si>
  <si>
    <t>Is the mechanistic pathway addressed by the test method defined?</t>
  </si>
  <si>
    <t>[specify the mechanistic pathway addressed]</t>
  </si>
  <si>
    <t>In order for a mechanistic endpoint to be considered relevant, there should be a sufficient amount of test items that trigger the endpoint in the method.</t>
  </si>
  <si>
    <t>Are respiratory sensitization-specific markers or characteristics included in the response model?</t>
  </si>
  <si>
    <t>[specify specific markers or characteristics]</t>
  </si>
  <si>
    <t>12c. Regulatory relevance</t>
  </si>
  <si>
    <t>12d. Regulatory use / application</t>
  </si>
  <si>
    <t>What is the purpose or use of model results?</t>
  </si>
  <si>
    <t>12e. Chemical / test item selection for relevance assessment</t>
  </si>
  <si>
    <t>Are reference chemicals selected for the test method? If yes, specify why these chemicals were selected and the evidence behind each.</t>
  </si>
  <si>
    <t>[specify why reference chemicals were selected and the evidence behind each]</t>
  </si>
  <si>
    <t>Are adequate reference chemicals provided to demonstrate correct detection / discrimination of respiratory sensitizers, respiratory irritants, and dermal sensitizers?</t>
  </si>
  <si>
    <t>Have chemicals for relevance assessment been justified?</t>
  </si>
  <si>
    <t>13. Predictive Capacity</t>
  </si>
  <si>
    <r>
      <rPr>
        <b/>
        <i/>
        <sz val="12"/>
        <color theme="2" tint="-0.749992370372631"/>
        <rFont val="Arial"/>
        <family val="2"/>
      </rPr>
      <t xml:space="preserve">Predictive capacity </t>
    </r>
    <r>
      <rPr>
        <i/>
        <sz val="12"/>
        <color theme="2" tint="-0.749992370372631"/>
        <rFont val="Arial"/>
        <family val="2"/>
      </rPr>
      <t>r</t>
    </r>
    <r>
      <rPr>
        <sz val="12"/>
        <color theme="2" tint="-0.749992370372631"/>
        <rFont val="Arial"/>
        <family val="2"/>
      </rPr>
      <t>efers to the ability of the test method to make correct predictions of an (toxic) effect of interest. It includes accuracy, specificity and sensitivity of the method</t>
    </r>
    <r>
      <rPr>
        <i/>
        <sz val="12"/>
        <color theme="2" tint="-0.749992370372631"/>
        <rFont val="Arial"/>
        <family val="2"/>
      </rPr>
      <t>.</t>
    </r>
  </si>
  <si>
    <r>
      <rPr>
        <b/>
        <i/>
        <sz val="12"/>
        <color theme="2" tint="-0.749992370372631"/>
        <rFont val="Arial"/>
        <family val="2"/>
      </rPr>
      <t>Regulatory use / application</t>
    </r>
    <r>
      <rPr>
        <i/>
        <sz val="12"/>
        <color theme="2" tint="-0.749992370372631"/>
        <rFont val="Arial"/>
        <family val="2"/>
      </rPr>
      <t xml:space="preserve"> </t>
    </r>
    <r>
      <rPr>
        <sz val="12"/>
        <color theme="2" tint="-0.749992370372631"/>
        <rFont val="Arial"/>
        <family val="2"/>
      </rPr>
      <t>is based on whether the information provided by the method has a clear regulatory application, i.e. it satisfies an existing regulatory requirement either stand alone or in combination with other information sources via a defined approach or an integrated approach to testing and assessment.</t>
    </r>
  </si>
  <si>
    <r>
      <rPr>
        <b/>
        <i/>
        <sz val="12"/>
        <color theme="2" tint="-0.749992370372631"/>
        <rFont val="Arial"/>
        <family val="2"/>
      </rPr>
      <t>Regulatory relevance</t>
    </r>
    <r>
      <rPr>
        <i/>
        <sz val="12"/>
        <color theme="2" tint="-0.749992370372631"/>
        <rFont val="Arial"/>
        <family val="2"/>
      </rPr>
      <t xml:space="preserve"> </t>
    </r>
    <r>
      <rPr>
        <sz val="12"/>
        <color theme="2" tint="-0.749992370372631"/>
        <rFont val="Arial"/>
        <family val="2"/>
      </rPr>
      <t>is based on the degree to which the biology covered by the test system and the mechanisms covered by the measured endpoints are relevant to address a regulatory concern.</t>
    </r>
  </si>
  <si>
    <t>Has the predictive capacity of the test method been demonstrated?</t>
  </si>
  <si>
    <t>[add values for accuracy, specificity, and sensitivity, if available]</t>
  </si>
  <si>
    <t>14. Limitations and Applicability Domain</t>
  </si>
  <si>
    <r>
      <t xml:space="preserve">The </t>
    </r>
    <r>
      <rPr>
        <b/>
        <i/>
        <sz val="12"/>
        <color theme="2" tint="-0.749992370372631"/>
        <rFont val="Arial"/>
        <family val="2"/>
      </rPr>
      <t>applicability domain</t>
    </r>
    <r>
      <rPr>
        <sz val="12"/>
        <color theme="2" tint="-0.749992370372631"/>
        <rFont val="Arial"/>
        <family val="2"/>
      </rPr>
      <t xml:space="preserve"> is a description of the physicochemical or other properties of the substances for which a test method is applicable for use. For a test method it is mainly defined by its known technical, mechanistic and predictive limitations.</t>
    </r>
  </si>
  <si>
    <t>Has the test method's limitations and applicability domain been described?</t>
  </si>
  <si>
    <t>Example: a mechanistic limitation is known for KeratinoSens and LuSens test methods where chemicals that purely act through lysine haptenation are outside the applicability domain.</t>
  </si>
  <si>
    <t>15.Uncertainties</t>
  </si>
  <si>
    <t>16. Data Integrity and Quality Assurance (information is not needed at this time)</t>
  </si>
  <si>
    <t>Are there any uncertainties in the test method or its predictions?</t>
  </si>
  <si>
    <t>Example: gaps in biological knowledge, relevance and variability of reference data, differences between the test system and the mimicked human or wildlife tissue, interspecies differences including kinetics, limited mechanistic coverage.</t>
  </si>
  <si>
    <r>
      <rPr>
        <b/>
        <i/>
        <sz val="16"/>
        <color theme="2" tint="-0.749992370372631"/>
        <rFont val="Arial"/>
        <family val="2"/>
      </rPr>
      <t>INTERNAL USE ONLY.</t>
    </r>
    <r>
      <rPr>
        <i/>
        <sz val="16"/>
        <color theme="2" tint="-0.749992370372631"/>
        <rFont val="Arial"/>
        <family val="2"/>
      </rPr>
      <t xml:space="preserve"> To be completed by internal reviewers only.</t>
    </r>
  </si>
  <si>
    <r>
      <t xml:space="preserve">Not Ready                                                                                                                                                             </t>
    </r>
    <r>
      <rPr>
        <sz val="16"/>
        <color theme="2" tint="-0.749992370372631"/>
        <rFont val="Arial"/>
        <family val="2"/>
      </rPr>
      <t>Significant gaps identified requiring further method development and resubmission.</t>
    </r>
  </si>
  <si>
    <t>Method Readiness Criteria Summary</t>
  </si>
  <si>
    <t>[group comments by section number]</t>
  </si>
  <si>
    <t>Unsure</t>
  </si>
  <si>
    <r>
      <t xml:space="preserve">  
METHOD READINESS BY CRITERIA CATEGORY
</t>
    </r>
    <r>
      <rPr>
        <i/>
        <sz val="18"/>
        <color theme="0"/>
        <rFont val="Arial"/>
        <family val="2"/>
      </rPr>
      <t>This bar graph shows each criteria category and the number of associated tasks completed by the method developer versus those still required to achieve method readiness.</t>
    </r>
    <r>
      <rPr>
        <b/>
        <sz val="18"/>
        <color theme="0"/>
        <rFont val="Arial"/>
        <family val="2"/>
      </rPr>
      <t xml:space="preserve"> </t>
    </r>
    <r>
      <rPr>
        <i/>
        <sz val="18"/>
        <color theme="0"/>
        <rFont val="Arial"/>
        <family val="2"/>
      </rPr>
      <t>Numbers correspond to questionnaire sections. Sections 1-2 cover general developer information and provide an overview of the method. Sections 3 - 15 contain method-related tasks.</t>
    </r>
  </si>
  <si>
    <r>
      <rPr>
        <b/>
        <sz val="11"/>
        <color rgb="FF8B4A4A"/>
        <rFont val="Arial"/>
        <family val="2"/>
      </rPr>
      <t>CAUTION:</t>
    </r>
    <r>
      <rPr>
        <sz val="11"/>
        <color rgb="FF8B4A4A"/>
        <rFont val="Arial"/>
        <family val="2"/>
      </rPr>
      <t xml:space="preserve"> Resetting will clear the entered information and cannot be undone. We recommend saving a copy of the completed or partially completed form before proceeding.</t>
    </r>
  </si>
  <si>
    <t>[provide a brief description of the test method and its elements]</t>
  </si>
  <si>
    <r>
      <t xml:space="preserve">OECD 298 Guiding Principles on Good Practices for the Availability/Distribution of Protected Elements in OECD Test Guidelines.
</t>
    </r>
    <r>
      <rPr>
        <b/>
        <sz val="12"/>
        <color theme="1"/>
        <rFont val="Arial"/>
        <family val="2"/>
      </rPr>
      <t xml:space="preserve">Click to go to OECD Document </t>
    </r>
    <r>
      <rPr>
        <b/>
        <sz val="12"/>
        <color theme="1"/>
        <rFont val="Wingdings 3"/>
        <family val="1"/>
        <charset val="2"/>
      </rPr>
      <t>"</t>
    </r>
  </si>
  <si>
    <r>
      <t xml:space="preserve">OECD Omics Reporting Framework (OORF): Guidance on reporting elements for the regulatory use of omics data from laboratory‑based toxicology studies.
</t>
    </r>
    <r>
      <rPr>
        <b/>
        <sz val="12"/>
        <color theme="2" tint="-0.749992370372631"/>
        <rFont val="Arial"/>
        <family val="2"/>
      </rPr>
      <t xml:space="preserve">Click to go to OECD Document </t>
    </r>
    <r>
      <rPr>
        <b/>
        <sz val="12"/>
        <color theme="2" tint="-0.749992370372631"/>
        <rFont val="Wingdings 3"/>
        <family val="1"/>
        <charset val="2"/>
      </rPr>
      <t xml:space="preserve">" </t>
    </r>
  </si>
  <si>
    <r>
      <t xml:space="preserve">Example: Depositing omics based data in a data repository (e.g., Gene Expression Omnibus (GEO))
</t>
    </r>
    <r>
      <rPr>
        <b/>
        <sz val="12"/>
        <color theme="2" tint="-0.749992370372631"/>
        <rFont val="Arial"/>
        <family val="2"/>
      </rPr>
      <t xml:space="preserve">Click to go to website </t>
    </r>
    <r>
      <rPr>
        <b/>
        <sz val="12"/>
        <color theme="2" tint="-0.749992370372631"/>
        <rFont val="Wingdings 3"/>
        <family val="1"/>
        <charset val="2"/>
      </rPr>
      <t xml:space="preserve">" </t>
    </r>
    <r>
      <rPr>
        <sz val="12"/>
        <color theme="2" tint="-0.749992370372631"/>
        <rFont val="Arial"/>
        <family val="2"/>
      </rPr>
      <t xml:space="preserve">
</t>
    </r>
  </si>
  <si>
    <t xml:space="preserve">The transferability of the method should be assessed before between lab reproducibility (BLR). This is typically done first by checking that the acceptance criteria of the method can be met by the transfer laboratory, followed by the testing of test items for which the method developer has historical data. </t>
  </si>
  <si>
    <t>10c. Prediction model (PM) / data interpretation procedure (DIP)</t>
  </si>
  <si>
    <t xml:space="preserve">Complete all fields below using the drop-down menus or by entering your response directly into the cell. Refer to the “Definition of Criteria” and “Additional Context for Questions” columns for guidance. “Essentiality” identifies the stage (i.e., before validation, at or during transfer, and at peer review) of validation associated with each criteria category. </t>
  </si>
  <si>
    <t>Before Validation</t>
  </si>
  <si>
    <r>
      <rPr>
        <b/>
        <sz val="12"/>
        <color theme="2" tint="-0.749992370372631"/>
        <rFont val="Arial"/>
        <family val="2"/>
      </rPr>
      <t xml:space="preserve">Essentiality: Before Validation        </t>
    </r>
    <r>
      <rPr>
        <sz val="12"/>
        <color theme="2" tint="-0.749992370372631"/>
        <rFont val="Arial"/>
        <family val="2"/>
      </rPr>
      <t xml:space="preserve">                                                              
This question applies to all aspects of the test method. Special attention should be drawn to availability of chemicals (controls and reference items), materials, reagents, test systems across countries and jurisdictions. International Consistency can be checked by asking the manufacturer.</t>
    </r>
  </si>
  <si>
    <r>
      <rPr>
        <b/>
        <sz val="12"/>
        <color theme="2" tint="-0.749992370372631"/>
        <rFont val="Arial"/>
        <family val="2"/>
      </rPr>
      <t xml:space="preserve">Essentiality: Before Validation     </t>
    </r>
    <r>
      <rPr>
        <sz val="12"/>
        <color theme="2" tint="-0.749992370372631"/>
        <rFont val="Arial"/>
        <family val="2"/>
      </rPr>
      <t xml:space="preserve">                                                              </t>
    </r>
  </si>
  <si>
    <r>
      <rPr>
        <b/>
        <sz val="12"/>
        <color theme="2" tint="-0.749992370372631"/>
        <rFont val="Arial"/>
        <family val="2"/>
      </rPr>
      <t>Before Validation</t>
    </r>
    <r>
      <rPr>
        <sz val="12"/>
        <color theme="2" tint="-0.749992370372631"/>
        <rFont val="Arial"/>
        <family val="2"/>
      </rPr>
      <t xml:space="preserve">    </t>
    </r>
  </si>
  <si>
    <r>
      <rPr>
        <b/>
        <sz val="12"/>
        <color theme="2" tint="-0.749992370372631"/>
        <rFont val="Arial"/>
        <family val="2"/>
      </rPr>
      <t xml:space="preserve">Essentiality: Before Validation  </t>
    </r>
    <r>
      <rPr>
        <sz val="12"/>
        <color theme="2" tint="-0.749992370372631"/>
        <rFont val="Arial"/>
        <family val="2"/>
      </rPr>
      <t xml:space="preserve">                                                                        
Biological feature is for example specific cell type marker.  Biological response is for example the expression of a protein after exposure to a test item. </t>
    </r>
  </si>
  <si>
    <t xml:space="preserve">Essentiality: At or During Transfer                                                                                        </t>
  </si>
  <si>
    <r>
      <rPr>
        <b/>
        <sz val="12"/>
        <color theme="2" tint="-0.749992370372631"/>
        <rFont val="Arial"/>
        <family val="2"/>
      </rPr>
      <t xml:space="preserve">Essentiality: Before Validation                                                                                              
</t>
    </r>
    <r>
      <rPr>
        <sz val="12"/>
        <color theme="2" tint="-0.749992370372631"/>
        <rFont val="Arial"/>
        <family val="2"/>
      </rPr>
      <t>The overview of the method is ideally presented with a graphical workflow showing a complete sequence of events including endpoint assessment and prediction model/data interpretation procedure application.</t>
    </r>
    <r>
      <rPr>
        <b/>
        <sz val="12"/>
        <color theme="2" tint="-0.749992370372631"/>
        <rFont val="Arial"/>
        <family val="2"/>
      </rPr>
      <t xml:space="preserve">                                                                         </t>
    </r>
    <r>
      <rPr>
        <sz val="12"/>
        <color theme="2" tint="-0.749992370372631"/>
        <rFont val="Arial"/>
        <family val="2"/>
      </rPr>
      <t xml:space="preserve">                                                       </t>
    </r>
  </si>
  <si>
    <t xml:space="preserve"> Before Validation   </t>
  </si>
  <si>
    <r>
      <rPr>
        <b/>
        <sz val="12"/>
        <color theme="2" tint="-0.749992370372631"/>
        <rFont val="Arial"/>
        <family val="2"/>
      </rPr>
      <t xml:space="preserve">Essentiality: Before Validation                                                                                                            </t>
    </r>
    <r>
      <rPr>
        <sz val="12"/>
        <color theme="2" tint="-0.749992370372631"/>
        <rFont val="Arial"/>
        <family val="2"/>
      </rPr>
      <t xml:space="preserve">The overview of the method is ideally presented with a graphical workflow showing a complete sequence of events including endpoint assessment and prediction model/data interpretation procedure application.     </t>
    </r>
    <r>
      <rPr>
        <b/>
        <sz val="12"/>
        <color theme="2" tint="-0.749992370372631"/>
        <rFont val="Arial"/>
        <family val="2"/>
      </rPr>
      <t xml:space="preserve">                                                                                                                                                         </t>
    </r>
    <r>
      <rPr>
        <sz val="12"/>
        <color theme="2" tint="-0.749992370372631"/>
        <rFont val="Arial"/>
        <family val="2"/>
      </rPr>
      <t xml:space="preserve">                                                       </t>
    </r>
  </si>
  <si>
    <r>
      <rPr>
        <b/>
        <sz val="12"/>
        <color theme="2" tint="-0.749992370372631"/>
        <rFont val="Arial"/>
        <family val="2"/>
      </rPr>
      <t>Before Validation</t>
    </r>
    <r>
      <rPr>
        <sz val="12"/>
        <color theme="2" tint="-0.749992370372631"/>
        <rFont val="Arial"/>
        <family val="2"/>
      </rPr>
      <t xml:space="preserve">            </t>
    </r>
  </si>
  <si>
    <r>
      <rPr>
        <b/>
        <sz val="12"/>
        <color theme="2" tint="-0.749992370372631"/>
        <rFont val="Arial"/>
        <family val="2"/>
      </rPr>
      <t xml:space="preserve">At or During Transfer </t>
    </r>
    <r>
      <rPr>
        <sz val="12"/>
        <color theme="2" tint="-0.749992370372631"/>
        <rFont val="Arial"/>
        <family val="2"/>
      </rPr>
      <t xml:space="preserve">  </t>
    </r>
    <r>
      <rPr>
        <b/>
        <sz val="12"/>
        <color theme="2" tint="-0.749992370372631"/>
        <rFont val="Arial"/>
        <family val="2"/>
      </rPr>
      <t xml:space="preserve"> </t>
    </r>
    <r>
      <rPr>
        <sz val="12"/>
        <color theme="2" tint="-0.749992370372631"/>
        <rFont val="Arial"/>
        <family val="2"/>
      </rPr>
      <t xml:space="preserve">         </t>
    </r>
  </si>
  <si>
    <r>
      <t xml:space="preserve"> </t>
    </r>
    <r>
      <rPr>
        <b/>
        <sz val="12"/>
        <color theme="2" tint="-0.749992370372631"/>
        <rFont val="Arial"/>
        <family val="2"/>
      </rPr>
      <t xml:space="preserve">At Peer Review   </t>
    </r>
  </si>
  <si>
    <t xml:space="preserve">At Peer Review    </t>
  </si>
  <si>
    <r>
      <t xml:space="preserve">  </t>
    </r>
    <r>
      <rPr>
        <b/>
        <sz val="12"/>
        <color theme="2" tint="-0.749992370372631"/>
        <rFont val="Arial"/>
        <family val="2"/>
      </rPr>
      <t>Before Validation</t>
    </r>
  </si>
  <si>
    <t xml:space="preserve">  Before Validation</t>
  </si>
  <si>
    <r>
      <t xml:space="preserve">  </t>
    </r>
    <r>
      <rPr>
        <b/>
        <sz val="12"/>
        <color theme="2" tint="-0.749992370372631"/>
        <rFont val="Arial"/>
        <family val="2"/>
      </rPr>
      <t xml:space="preserve">Before Validation </t>
    </r>
    <r>
      <rPr>
        <sz val="12"/>
        <color theme="2" tint="-0.749992370372631"/>
        <rFont val="Arial"/>
        <family val="2"/>
      </rPr>
      <t xml:space="preserve">and </t>
    </r>
    <r>
      <rPr>
        <b/>
        <sz val="12"/>
        <color theme="2" tint="-0.749992370372631"/>
        <rFont val="Arial"/>
        <family val="2"/>
      </rPr>
      <t>At Peer Review</t>
    </r>
  </si>
  <si>
    <t>At Peer Review</t>
  </si>
  <si>
    <r>
      <t xml:space="preserve">CELL-BASED SOURCE MATERIAL
Is the following information available, if applicable: 
</t>
    </r>
    <r>
      <rPr>
        <sz val="12"/>
        <color theme="2" tint="-0.749992370372631"/>
        <rFont val="Arial"/>
        <family val="2"/>
      </rPr>
      <t>• cell authentication
• viability
• genetic stability
• mycoplasma testing
• sterility testing (bacteria, virus, fungi)
• primary donor cell/tissue (sex, age, health status)
• cell/tissue of origin
• isolation technique (primary cells) 
• differentiation status (hiPSCs and derivatives, primary cells)
• morphology
• cell-type specific marker expression
• functional assessment (e.g., pluripotency, assessment for hiPSC)
• mechanistic compatibility</t>
    </r>
  </si>
  <si>
    <r>
      <t>Acceptance criteria may be established for the response of the test system after exposure to reference and control items, for background response, for dynamic range and variability of replicate measurements</t>
    </r>
    <r>
      <rPr>
        <b/>
        <sz val="12"/>
        <color theme="2" tint="-0.749992370372631"/>
        <rFont val="Arial"/>
        <family val="2"/>
      </rPr>
      <t xml:space="preserve">.                                                                                </t>
    </r>
    <r>
      <rPr>
        <sz val="12"/>
        <color theme="2" tint="-0.749992370372631"/>
        <rFont val="Arial"/>
        <family val="2"/>
      </rPr>
      <t xml:space="preserve">                                                       </t>
    </r>
  </si>
  <si>
    <r>
      <rPr>
        <b/>
        <sz val="12"/>
        <color theme="2" tint="-0.749992370372631"/>
        <rFont val="Arial"/>
        <family val="2"/>
      </rPr>
      <t>At or During Transfer</t>
    </r>
    <r>
      <rPr>
        <sz val="12"/>
        <color theme="2" tint="-0.749992370372631"/>
        <rFont val="Arial"/>
        <family val="2"/>
      </rPr>
      <t xml:space="preserve">     </t>
    </r>
  </si>
  <si>
    <t>Are negative controls within the historical parameters for the test system?</t>
  </si>
  <si>
    <r>
      <rPr>
        <b/>
        <sz val="12"/>
        <color theme="2" tint="-0.749992370372631"/>
        <rFont val="Arial"/>
        <family val="2"/>
      </rPr>
      <t>Are the following points related to consumables, chemicals, reagents specified:</t>
    </r>
    <r>
      <rPr>
        <sz val="12"/>
        <color theme="2" tint="-0.749992370372631"/>
        <rFont val="Arial"/>
        <family val="2"/>
      </rPr>
      <t xml:space="preserve"> 
• specific requirements; preparation, storage and shelf life of freshly prepared reagents/solutions
• CAS numbers of chemicals and procedure for preparation, storage and quality control of reagents
• unique identifier and catalogue numbers / supplier information for all consumables, chemicals and reagents 
• positive and negative control items and any other controls
• preparation of stock and work solutions of control (and reference) items
• acceptable solvents and their maximum concentrations
• detailed description for the preparation of the test system for use in the method
• composition of medium / reagents for test system maintenance
• information on routine maintenance and handling of the test system; purity information</t>
    </r>
  </si>
  <si>
    <t>11f. Repeatability of Control and Reference Items</t>
  </si>
  <si>
    <t>The number of chemicals used for the assessment of predictive capacity depends on the purpose of the method (e.g. stand alone, combination with other methods), on the availability of reference data and on statistical considerations (e.g. power calculations).</t>
  </si>
  <si>
    <t>Has reproducibility between labs been demonstrated?</t>
  </si>
  <si>
    <t>Are the biology and mechanisms covered by the test method relevant to address a regulatory concern?</t>
  </si>
  <si>
    <t>Is the test method meant to be used with other methods or an Integrated Approaches to Testing and Assessment (IATA)?</t>
  </si>
  <si>
    <t>Is the method or components covered by an IPR? What are the plans to make the test method available to the public?</t>
  </si>
  <si>
    <t>[list applicable items and the status of information availability for each]</t>
  </si>
  <si>
    <r>
      <rPr>
        <b/>
        <i/>
        <sz val="12"/>
        <color rgb="FF2E6F95"/>
        <rFont val="Arial"/>
        <family val="2"/>
      </rPr>
      <t>CELL-BASED TEST SYSTEMS THAT ARE DIFFERENT FROM THE ORIGINAL SOURCE</t>
    </r>
    <r>
      <rPr>
        <b/>
        <i/>
        <sz val="12"/>
        <color theme="2" tint="-0.749992370372631"/>
        <rFont val="Arial"/>
        <family val="2"/>
      </rPr>
      <t xml:space="preserve">
</t>
    </r>
    <r>
      <rPr>
        <b/>
        <sz val="12"/>
        <color theme="2" tint="-0.749992370372631"/>
        <rFont val="Arial"/>
        <family val="2"/>
      </rPr>
      <t>Is the following information available, if applicable:</t>
    </r>
    <r>
      <rPr>
        <sz val="12"/>
        <color theme="2" tint="-0.749992370372631"/>
        <rFont val="Arial"/>
        <family val="2"/>
      </rPr>
      <t xml:space="preserve"> 
• cell authentication 
• cell viability
• cell genetic stability
• mycoplasma testing
• sterility testing (bacteria, virus, fungi)
• type and method used for genetic modification (transgenic cells, clones)
• reprogramming technique (hiPSC)
• morphology
• cell-type specific marker expression
• compatibility testing of test system supplies
• mechanistic compatibility</t>
    </r>
  </si>
  <si>
    <t>5b. Characterization of test system that is used in the actual experiment</t>
  </si>
  <si>
    <t>5c. Acceptance criteria for the test system</t>
  </si>
  <si>
    <r>
      <rPr>
        <b/>
        <i/>
        <sz val="12"/>
        <color theme="2" tint="-0.749992370372631"/>
        <rFont val="Arial"/>
        <family val="2"/>
      </rPr>
      <t xml:space="preserve">Metabolic competence </t>
    </r>
    <r>
      <rPr>
        <i/>
        <sz val="12"/>
        <color theme="2" tint="-0.749992370372631"/>
        <rFont val="Arial"/>
        <family val="2"/>
      </rPr>
      <t>refers to the capacity of the test system to metabolize test items</t>
    </r>
  </si>
  <si>
    <t>Has the endogenous metabolic competence of the test system been characterized? Specify whether the test system includes a metabolic component.</t>
  </si>
  <si>
    <t>[specify whether the test systems includes a metabolic component]</t>
  </si>
  <si>
    <t>It is important to know the metabolic competence of the test system because there are test items that can be metabolized into more or less active forms.    Usually the expression and activity of phase I (e.g. CYP450) and phase II (e.g. UGT, SULT) enzymes are checked.</t>
  </si>
  <si>
    <t>Have positive and negative controls been defined and characterized? What are the positive, negative, and/or vehicle controls?</t>
  </si>
  <si>
    <t>[specify positive, negative, and/or vehicle controls and the characterization status of each, if available]</t>
  </si>
  <si>
    <r>
      <rPr>
        <b/>
        <sz val="12"/>
        <color theme="2" tint="-0.749992370372631"/>
        <rFont val="Arial"/>
        <family val="2"/>
      </rPr>
      <t>Essentiality: Before Validation</t>
    </r>
    <r>
      <rPr>
        <sz val="12"/>
        <color theme="2" tint="-0.749992370372631"/>
        <rFont val="Arial"/>
        <family val="2"/>
      </rPr>
      <t xml:space="preserve">  </t>
    </r>
    <r>
      <rPr>
        <b/>
        <sz val="12"/>
        <color theme="2" tint="-0.749992370372631"/>
        <rFont val="Arial"/>
        <family val="2"/>
      </rPr>
      <t xml:space="preserve">                                                                                    
</t>
    </r>
    <r>
      <rPr>
        <sz val="12"/>
        <color theme="2" tint="-0.749992370372631"/>
        <rFont val="Arial"/>
        <family val="2"/>
      </rPr>
      <t xml:space="preserve">Controls need to be well-characterized with respect to their physical chemical properties and variability in response by the test system. Chemicals used as controls should be stable during storage, handling, and testing. For example, controls should not be volatile, oxidized, reactive with water, etc. Unstable or reactive chemicals could increase variability in results within and between laboratories.                                                        </t>
    </r>
  </si>
  <si>
    <t>Hazards of the control items should be known. It is recommended that extremely hazardous chemicals, persistent organic pollutants, and other test items are avoided where possible.</t>
  </si>
  <si>
    <t>Are acceptance criteria based on normalized data?</t>
  </si>
  <si>
    <t>Acceptance criteria are usually set using normalized data.</t>
  </si>
  <si>
    <t>[specify how often evaluations are performed]</t>
  </si>
  <si>
    <t>[specify viability criteria]</t>
  </si>
  <si>
    <t>[specify how batch variability is addressed]</t>
  </si>
  <si>
    <r>
      <t xml:space="preserve">Example of test system description and functioning:  U2OS cells genetically modified to express the human androgen receptor and a luciferase reporter gene. Chemicals binding to and activating the receptor will initiate luciferase production in the cells. During incubation, luciferase will transform luciferin into oxy-luciferin and light that can be measured with a luminescence plate reader.
For example, maintenance of a cell-based test system includes basic cell culture procedures, storage conditions (e.g. freezing temperature), culture conditions (e.g. incubation temperature, CO2 concentration, humidity).Example of equipment specifications: The equipment should have specific filters, lasers, injectors etc.
Examples of instrument qualifications / validation of analytical procedures are found in Annex 4 in TG 439 and Annex 7 in TG 492.
</t>
    </r>
    <r>
      <rPr>
        <b/>
        <sz val="12"/>
        <color theme="2" tint="-0.749992370372631"/>
        <rFont val="Arial"/>
        <family val="2"/>
      </rPr>
      <t xml:space="preserve">
Click to go to Test Guideline (TG) </t>
    </r>
    <r>
      <rPr>
        <b/>
        <sz val="12"/>
        <color theme="2" tint="-0.749992370372631"/>
        <rFont val="Wingdings 3"/>
        <family val="1"/>
        <charset val="2"/>
      </rPr>
      <t>"</t>
    </r>
  </si>
  <si>
    <t>Preparation of the test system for use in the method refers to the creation (from the original source material) of the test system as then used in the method (e.g. dilution, differentiation of cells, preparation of microtissues, etc.).
Examples of preparation of a test system:  
• hiPSCs constitute the original cell source that must be "prepared", i.e., differentiated to neurons. The neurons are the actual test system. 
• a sub-cellular fraction might need dilution before use on basis of protein concentration or activity
Components of media, such as serum, pH indicators, proteins, hormones etc. can influence the test system performance and should be known.</t>
  </si>
  <si>
    <t>Raw data are the data as obtained from the instrument and/or operator.  Example: Providing proper metadata for image acquisition and analysis optimize data sharing, comparison and interpretation, and re-usability</t>
  </si>
  <si>
    <t>11. Test Method Reliability, Reproducibility, and Repeatability</t>
  </si>
  <si>
    <t>The number and type of chemicals used for training, transferability and the assessment of reproducibility depends e.g. on statistical considerations (e.g. power calculations), representativeness of phys-chem properties and difficult to test chemicals.
Chemical selection should ensure that critical parts of the protocol are covered during training, transferability and reproducibility assessment (e.g. chemicals that interfere with the endpoint measurement and for which corrective measures are described in the protocol).  
The use of the same chemicals in different phases of test method development and validation, as described below, should be avoided to the extent possible:
1.Chemicals used for developing and optimizing the test method (protocol and prediction model) should not be selected for assessing its within-laboratory reproducibility,  between-laboratory reproducibility and predictive capacity.
2. Different chemicals should be used for:
• training laboratories on the test method,
• assessing the transferability of the test method to other laboratories and,
• assessing the test method's within-laboratory reproducibility, between-laboratory reproducibility and predictive capacity</t>
  </si>
  <si>
    <r>
      <t xml:space="preserve">  
OVERALL QUESTIONNAIRE COMPLETENESS 
</t>
    </r>
    <r>
      <rPr>
        <i/>
        <sz val="18"/>
        <color theme="0"/>
        <rFont val="Arial"/>
        <family val="2"/>
      </rPr>
      <t>This pie chart shows the total number of questions and the proportion that have been answered</t>
    </r>
    <r>
      <rPr>
        <b/>
        <sz val="18"/>
        <color theme="0"/>
        <rFont val="Arial"/>
        <family val="2"/>
      </rPr>
      <t>.</t>
    </r>
  </si>
  <si>
    <r>
      <rPr>
        <b/>
        <i/>
        <sz val="12"/>
        <color theme="2" tint="-0.749992370372631"/>
        <rFont val="Arial"/>
        <family val="2"/>
      </rPr>
      <t>Characterization</t>
    </r>
    <r>
      <rPr>
        <sz val="12"/>
        <color theme="2" tint="-0.749992370372631"/>
        <rFont val="Arial"/>
        <family val="2"/>
      </rPr>
      <t xml:space="preserve"> refers to the phenotypic and functional characterization of the test system, and is case-specific.</t>
    </r>
    <r>
      <rPr>
        <b/>
        <sz val="12"/>
        <color theme="2" tint="-0.749992370372631"/>
        <rFont val="Arial"/>
        <family val="2"/>
      </rPr>
      <t xml:space="preserve"> 
Case 1</t>
    </r>
    <r>
      <rPr>
        <sz val="12"/>
        <color theme="2" tint="-0.749992370372631"/>
        <rFont val="Arial"/>
        <family val="2"/>
      </rPr>
      <t xml:space="preserve"> - When the test system that is used for the test method (exposure to the test items) is the same as the test system source, characterization is done on the starting material.
</t>
    </r>
    <r>
      <rPr>
        <b/>
        <sz val="12"/>
        <color theme="2" tint="-0.749992370372631"/>
        <rFont val="Arial"/>
        <family val="2"/>
      </rPr>
      <t xml:space="preserve">Case 2 </t>
    </r>
    <r>
      <rPr>
        <sz val="12"/>
        <color theme="2" tint="-0.749992370372631"/>
        <rFont val="Arial"/>
        <family val="2"/>
      </rPr>
      <t>- When the test system that is used for the test method is different from the test system source, this characterization is done on the final test system. For example, if the source is hiPSC and the final test system exposed to the test item is an HPSC-derived neuron, then characterization would be done on the HPSC-derived neuron.</t>
    </r>
  </si>
  <si>
    <r>
      <rPr>
        <b/>
        <i/>
        <sz val="12"/>
        <color theme="2" tint="-0.749992370372631"/>
        <rFont val="Arial"/>
        <family val="2"/>
      </rPr>
      <t>Control items</t>
    </r>
    <r>
      <rPr>
        <sz val="12"/>
        <color theme="2" tint="-0.749992370372631"/>
        <rFont val="Arial"/>
        <family val="2"/>
      </rPr>
      <t xml:space="preserve"> are used to assess that the test system responds consistently across experiments and time. Eventually control items are used to establish the maximum response by the test system for data normalization. At minimum, a test method should contain a</t>
    </r>
    <r>
      <rPr>
        <b/>
        <i/>
        <sz val="12"/>
        <color theme="2" tint="-0.749992370372631"/>
        <rFont val="Arial"/>
        <family val="2"/>
      </rPr>
      <t xml:space="preserve"> positive, negative, </t>
    </r>
    <r>
      <rPr>
        <i/>
        <sz val="12"/>
        <color theme="2" tint="-0.749992370372631"/>
        <rFont val="Arial"/>
        <family val="2"/>
      </rPr>
      <t xml:space="preserve">and/or </t>
    </r>
    <r>
      <rPr>
        <b/>
        <i/>
        <sz val="12"/>
        <color theme="2" tint="-0.749992370372631"/>
        <rFont val="Arial"/>
        <family val="2"/>
      </rPr>
      <t xml:space="preserve">vehicle control. </t>
    </r>
    <r>
      <rPr>
        <sz val="12"/>
        <color theme="2" tint="-0.749992370372631"/>
        <rFont val="Arial"/>
        <family val="2"/>
      </rPr>
      <t xml:space="preserve">A method could also include one or more reference items. See OECD Guidance Document on Good In Vitro Method Practices (GIVIMP).
</t>
    </r>
    <r>
      <rPr>
        <b/>
        <sz val="12"/>
        <color theme="2" tint="-0.749992370372631"/>
        <rFont val="Arial"/>
        <family val="2"/>
      </rPr>
      <t xml:space="preserve">
                 Click to go to OECD document </t>
    </r>
    <r>
      <rPr>
        <b/>
        <sz val="12"/>
        <color theme="2" tint="-0.749992370372631"/>
        <rFont val="Wingdings 3"/>
        <family val="1"/>
        <charset val="2"/>
      </rPr>
      <t>"</t>
    </r>
    <r>
      <rPr>
        <sz val="12"/>
        <color theme="2" tint="-0.74999237037263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</si>
</sst>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Aptos Narrow"/>
      <family val="2"/>
      <scheme val="minor"/>
    </font>
    <font>
      <u/>
      <sz val="11"/>
      <color theme="10"/>
      <name val="Aptos Narrow"/>
      <family val="2"/>
      <scheme val="minor"/>
    </font>
    <font>
      <sz val="28"/>
      <color theme="1"/>
      <name val="Arial"/>
      <family val="2"/>
    </font>
    <font>
      <sz val="11"/>
      <color theme="1"/>
      <name val="Arial"/>
      <family val="2"/>
    </font>
    <font>
      <b/>
      <i/>
      <sz val="11"/>
      <color theme="1"/>
      <name val="Arial"/>
      <family val="2"/>
    </font>
    <font>
      <b/>
      <i/>
      <sz val="16"/>
      <color theme="0"/>
      <name val="Arial"/>
      <family val="2"/>
    </font>
    <font>
      <b/>
      <i/>
      <sz val="14"/>
      <color theme="0"/>
      <name val="Arial"/>
      <family val="2"/>
    </font>
    <font>
      <b/>
      <i/>
      <sz val="12"/>
      <color theme="0"/>
      <name val="Arial"/>
      <family val="2"/>
    </font>
    <font>
      <b/>
      <sz val="16"/>
      <color theme="1"/>
      <name val="Arial"/>
      <family val="2"/>
    </font>
    <font>
      <b/>
      <sz val="14"/>
      <color theme="0"/>
      <name val="Arial"/>
      <family val="2"/>
    </font>
    <font>
      <sz val="12"/>
      <color theme="1"/>
      <name val="Arial"/>
      <family val="2"/>
    </font>
    <font>
      <sz val="11"/>
      <color theme="0"/>
      <name val="Arial"/>
      <family val="2"/>
    </font>
    <font>
      <b/>
      <sz val="18"/>
      <color theme="0"/>
      <name val="Arial"/>
      <family val="2"/>
    </font>
    <font>
      <b/>
      <i/>
      <sz val="18"/>
      <color theme="0"/>
      <name val="Arial"/>
      <family val="2"/>
    </font>
    <font>
      <b/>
      <sz val="16"/>
      <color theme="0"/>
      <name val="Arial"/>
      <family val="2"/>
    </font>
    <font>
      <i/>
      <sz val="14"/>
      <color theme="0"/>
      <name val="Arial"/>
      <family val="2"/>
    </font>
    <font>
      <b/>
      <sz val="28"/>
      <color theme="2" tint="-0.749992370372631"/>
      <name val="Arial"/>
      <family val="2"/>
    </font>
    <font>
      <sz val="11"/>
      <color theme="2" tint="-0.749992370372631"/>
      <name val="Arial"/>
      <family val="2"/>
    </font>
    <font>
      <i/>
      <sz val="16"/>
      <color theme="2" tint="-0.749992370372631"/>
      <name val="Arial"/>
      <family val="2"/>
    </font>
    <font>
      <i/>
      <sz val="14"/>
      <color theme="2" tint="-0.749992370372631"/>
      <name val="Arial"/>
      <family val="2"/>
    </font>
    <font>
      <b/>
      <sz val="18"/>
      <color theme="2" tint="-0.749992370372631"/>
      <name val="Arial"/>
      <family val="2"/>
    </font>
    <font>
      <sz val="16"/>
      <color theme="2" tint="-0.749992370372631"/>
      <name val="Arial"/>
      <family val="2"/>
    </font>
    <font>
      <u/>
      <sz val="16"/>
      <color theme="2" tint="-0.749992370372631"/>
      <name val="Arial"/>
      <family val="2"/>
    </font>
    <font>
      <b/>
      <sz val="22"/>
      <color theme="2" tint="-0.749992370372631"/>
      <name val="Arial"/>
      <family val="2"/>
    </font>
    <font>
      <b/>
      <sz val="16"/>
      <color theme="2" tint="-0.749992370372631"/>
      <name val="Arial"/>
      <family val="2"/>
    </font>
    <font>
      <sz val="12"/>
      <color theme="2" tint="-0.749992370372631"/>
      <name val="Arial"/>
      <family val="2"/>
    </font>
    <font>
      <sz val="11"/>
      <color theme="2" tint="-0.749992370372631"/>
      <name val="Aptos Narrow"/>
      <family val="2"/>
      <scheme val="minor"/>
    </font>
    <font>
      <b/>
      <i/>
      <sz val="12"/>
      <color theme="2" tint="-0.749992370372631"/>
      <name val="Arial"/>
      <family val="2"/>
    </font>
    <font>
      <b/>
      <sz val="11"/>
      <color theme="2" tint="-0.749992370372631"/>
      <name val="Arial"/>
      <family val="2"/>
    </font>
    <font>
      <b/>
      <sz val="12"/>
      <color theme="2" tint="-0.749992370372631"/>
      <name val="Arial"/>
      <family val="2"/>
    </font>
    <font>
      <i/>
      <sz val="11"/>
      <color theme="2" tint="-0.749992370372631"/>
      <name val="Arial"/>
      <family val="2"/>
    </font>
    <font>
      <i/>
      <sz val="12"/>
      <color theme="2" tint="-0.749992370372631"/>
      <name val="Arial"/>
      <family val="2"/>
    </font>
    <font>
      <b/>
      <i/>
      <sz val="12"/>
      <color rgb="FF2E6F95"/>
      <name val="Arial"/>
      <family val="2"/>
    </font>
    <font>
      <sz val="14"/>
      <color theme="2" tint="-0.749992370372631"/>
      <name val="Arial"/>
      <family val="2"/>
    </font>
    <font>
      <b/>
      <i/>
      <sz val="16"/>
      <color theme="2" tint="-0.749992370372631"/>
      <name val="Arial"/>
      <family val="2"/>
    </font>
    <font>
      <b/>
      <sz val="14"/>
      <color theme="2" tint="-0.749992370372631"/>
      <name val="Arial"/>
      <family val="2"/>
    </font>
    <font>
      <sz val="24"/>
      <color theme="2" tint="-0.749992370372631"/>
      <name val="Arial"/>
      <family val="2"/>
    </font>
    <font>
      <b/>
      <i/>
      <sz val="14"/>
      <color theme="2" tint="-0.749992370372631"/>
      <name val="Arial"/>
      <family val="2"/>
    </font>
    <font>
      <i/>
      <sz val="18"/>
      <color theme="0"/>
      <name val="Arial"/>
      <family val="2"/>
    </font>
    <font>
      <sz val="11"/>
      <color rgb="FF8B4A4A"/>
      <name val="Arial"/>
      <family val="2"/>
    </font>
    <font>
      <b/>
      <sz val="11"/>
      <color rgb="FF8B4A4A"/>
      <name val="Arial"/>
      <family val="2"/>
    </font>
    <font>
      <b/>
      <sz val="12"/>
      <color theme="2" tint="-0.749992370372631"/>
      <name val="Wingdings 3"/>
      <family val="1"/>
      <charset val="2"/>
    </font>
    <font>
      <b/>
      <sz val="12"/>
      <color theme="1"/>
      <name val="Arial"/>
      <family val="2"/>
    </font>
    <font>
      <b/>
      <sz val="12"/>
      <color theme="1"/>
      <name val="Wingdings 3"/>
      <family val="1"/>
      <charset val="2"/>
    </font>
    <font>
      <sz val="1"/>
      <color theme="0"/>
      <name val="Arial"/>
      <family val="2"/>
    </font>
    <font>
      <b/>
      <sz val="1"/>
      <color theme="0"/>
      <name val="Arial"/>
      <family val="2"/>
    </font>
    <font>
      <sz val="16"/>
      <color theme="0"/>
      <name val="Arial"/>
      <family val="2"/>
    </font>
    <font>
      <sz val="16"/>
      <color theme="0"/>
      <name val="Arial Unicode MS"/>
      <family val="2"/>
    </font>
    <font>
      <sz val="16"/>
      <name val="Arial"/>
      <family val="2"/>
    </font>
  </fonts>
  <fills count="9">
    <fill>
      <patternFill patternType="none"/>
    </fill>
    <fill>
      <patternFill patternType="gray125"/>
    </fill>
    <fill>
      <patternFill patternType="solid">
        <fgColor theme="0"/>
        <bgColor indexed="64"/>
      </patternFill>
    </fill>
    <fill>
      <patternFill patternType="solid">
        <fgColor rgb="FF2E6F95"/>
        <bgColor indexed="64"/>
      </patternFill>
    </fill>
    <fill>
      <patternFill patternType="solid">
        <fgColor rgb="FFE8F2F7"/>
        <bgColor indexed="64"/>
      </patternFill>
    </fill>
    <fill>
      <patternFill patternType="solid">
        <fgColor rgb="FFFAFCFD"/>
        <bgColor indexed="64"/>
      </patternFill>
    </fill>
    <fill>
      <patternFill patternType="solid">
        <fgColor rgb="FF168A8A"/>
        <bgColor indexed="64"/>
      </patternFill>
    </fill>
    <fill>
      <patternFill patternType="solid">
        <fgColor rgb="FF0B2D5C"/>
        <bgColor indexed="64"/>
      </patternFill>
    </fill>
    <fill>
      <patternFill patternType="solid">
        <fgColor rgb="FFFFFBEF"/>
        <bgColor indexed="64"/>
      </patternFill>
    </fill>
  </fills>
  <borders count="57">
    <border>
      <left/>
      <right/>
      <top/>
      <bottom/>
      <diagonal/>
    </border>
    <border>
      <left style="thin">
        <color theme="2" tint="-0.249977111117893"/>
      </left>
      <right style="thin">
        <color theme="2" tint="-0.249977111117893"/>
      </right>
      <top style="thin">
        <color theme="2" tint="-0.249977111117893"/>
      </top>
      <bottom style="thin">
        <color theme="2" tint="-0.249977111117893"/>
      </bottom>
      <diagonal/>
    </border>
    <border>
      <left/>
      <right/>
      <top/>
      <bottom style="thin">
        <color theme="2" tint="-0.249977111117893"/>
      </bottom>
      <diagonal/>
    </border>
    <border>
      <left style="thin">
        <color theme="2" tint="-0.249977111117893"/>
      </left>
      <right/>
      <top style="thin">
        <color theme="2" tint="-0.249977111117893"/>
      </top>
      <bottom style="thin">
        <color theme="2" tint="-0.249977111117893"/>
      </bottom>
      <diagonal/>
    </border>
    <border>
      <left/>
      <right/>
      <top style="thin">
        <color theme="2" tint="-0.249977111117893"/>
      </top>
      <bottom style="thin">
        <color theme="2" tint="-0.249977111117893"/>
      </bottom>
      <diagonal/>
    </border>
    <border>
      <left/>
      <right style="thin">
        <color theme="2" tint="-0.249977111117893"/>
      </right>
      <top style="thin">
        <color theme="2" tint="-0.249977111117893"/>
      </top>
      <bottom style="thin">
        <color theme="2" tint="-0.249977111117893"/>
      </bottom>
      <diagonal/>
    </border>
    <border>
      <left/>
      <right style="thin">
        <color theme="2" tint="-0.249977111117893"/>
      </right>
      <top/>
      <bottom style="thin">
        <color theme="2" tint="-0.249977111117893"/>
      </bottom>
      <diagonal/>
    </border>
    <border>
      <left/>
      <right style="thin">
        <color theme="2" tint="-0.249977111117893"/>
      </right>
      <top/>
      <bottom/>
      <diagonal/>
    </border>
    <border>
      <left/>
      <right/>
      <top style="thin">
        <color theme="2" tint="-0.249977111117893"/>
      </top>
      <bottom/>
      <diagonal/>
    </border>
    <border>
      <left style="thin">
        <color theme="2" tint="-0.249977111117893"/>
      </left>
      <right/>
      <top/>
      <bottom style="thin">
        <color theme="2" tint="-0.249977111117893"/>
      </bottom>
      <diagonal/>
    </border>
    <border>
      <left style="thin">
        <color indexed="64"/>
      </left>
      <right style="thin">
        <color indexed="64"/>
      </right>
      <top style="thin">
        <color indexed="64"/>
      </top>
      <bottom style="thin">
        <color indexed="64"/>
      </bottom>
      <diagonal/>
    </border>
    <border>
      <left/>
      <right/>
      <top/>
      <bottom style="medium">
        <color theme="2" tint="-0.499984740745262"/>
      </bottom>
      <diagonal/>
    </border>
    <border>
      <left/>
      <right style="thin">
        <color theme="2" tint="-0.499984740745262"/>
      </right>
      <top/>
      <bottom/>
      <diagonal/>
    </border>
    <border>
      <left style="thin">
        <color theme="2" tint="-0.499984740745262"/>
      </left>
      <right/>
      <top/>
      <bottom/>
      <diagonal/>
    </border>
    <border>
      <left style="thin">
        <color theme="2" tint="-0.499984740745262"/>
      </left>
      <right/>
      <top style="thin">
        <color theme="2" tint="-0.499984740745262"/>
      </top>
      <bottom style="thin">
        <color theme="2" tint="-0.499984740745262"/>
      </bottom>
      <diagonal/>
    </border>
    <border>
      <left style="thin">
        <color theme="2" tint="-0.499984740745262"/>
      </left>
      <right style="thin">
        <color theme="2" tint="-0.499984740745262"/>
      </right>
      <top/>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499984740745262"/>
      </right>
      <top/>
      <bottom style="thin">
        <color theme="2" tint="-0.499984740745262"/>
      </bottom>
      <diagonal/>
    </border>
    <border>
      <left/>
      <right/>
      <top style="thin">
        <color theme="2" tint="-0.499984740745262"/>
      </top>
      <bottom style="thin">
        <color theme="2" tint="-0.499984740745262"/>
      </bottom>
      <diagonal/>
    </border>
    <border>
      <left style="thin">
        <color theme="2" tint="-0.499984740745262"/>
      </left>
      <right style="thin">
        <color theme="2" tint="-0.499984740745262"/>
      </right>
      <top style="thin">
        <color theme="2" tint="-0.499984740745262"/>
      </top>
      <bottom/>
      <diagonal/>
    </border>
    <border>
      <left/>
      <right/>
      <top style="thin">
        <color theme="2" tint="-0.499984740745262"/>
      </top>
      <bottom/>
      <diagonal/>
    </border>
    <border>
      <left style="thin">
        <color theme="2" tint="-0.499984740745262"/>
      </left>
      <right/>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style="thin">
        <color theme="2" tint="-0.499984740745262"/>
      </left>
      <right/>
      <top/>
      <bottom style="medium">
        <color theme="2" tint="-0.499984740745262"/>
      </bottom>
      <diagonal/>
    </border>
    <border>
      <left/>
      <right/>
      <top/>
      <bottom style="thin">
        <color theme="2" tint="-0.499984740745262"/>
      </bottom>
      <diagonal/>
    </border>
    <border>
      <left/>
      <right style="thin">
        <color theme="2" tint="-0.499984740745262"/>
      </right>
      <top/>
      <bottom style="thin">
        <color theme="2"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2" tint="-0.499984740745262"/>
      </right>
      <top style="thin">
        <color theme="0" tint="-0.499984740745262"/>
      </top>
      <bottom style="thin">
        <color theme="0" tint="-0.499984740745262"/>
      </bottom>
      <diagonal/>
    </border>
    <border>
      <left style="thin">
        <color theme="2" tint="-0.499984740745262"/>
      </left>
      <right style="thin">
        <color theme="2" tint="-0.499984740745262"/>
      </right>
      <top style="thin">
        <color theme="0" tint="-0.499984740745262"/>
      </top>
      <bottom style="thin">
        <color theme="0" tint="-0.499984740745262"/>
      </bottom>
      <diagonal/>
    </border>
    <border>
      <left style="thin">
        <color theme="2" tint="-0.499984740745262"/>
      </left>
      <right style="thin">
        <color theme="0" tint="-0.499984740745262"/>
      </right>
      <top style="thin">
        <color theme="0" tint="-0.499984740745262"/>
      </top>
      <bottom style="thin">
        <color theme="0" tint="-0.499984740745262"/>
      </bottom>
      <diagonal/>
    </border>
    <border>
      <left/>
      <right/>
      <top style="thin">
        <color theme="0" tint="-0.499984740745262"/>
      </top>
      <bottom/>
      <diagonal/>
    </border>
    <border>
      <left/>
      <right/>
      <top/>
      <bottom style="thin">
        <color theme="0" tint="-0.499984740745262"/>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2" tint="-0.249977111117893"/>
      </right>
      <top style="thin">
        <color theme="0" tint="-0.499984740745262"/>
      </top>
      <bottom style="thin">
        <color theme="0" tint="-0.499984740745262"/>
      </bottom>
      <diagonal/>
    </border>
    <border>
      <left style="thin">
        <color theme="0" tint="-0.499984740745262"/>
      </left>
      <right/>
      <top style="thin">
        <color theme="2" tint="-0.249977111117893"/>
      </top>
      <bottom style="thin">
        <color theme="2" tint="-0.249977111117893"/>
      </bottom>
      <diagonal/>
    </border>
    <border>
      <left style="thin">
        <color theme="2" tint="-0.499984740745262"/>
      </left>
      <right/>
      <top style="thin">
        <color theme="2" tint="-0.499984740745262"/>
      </top>
      <bottom/>
      <diagonal/>
    </border>
    <border>
      <left/>
      <right style="thin">
        <color theme="2" tint="-0.499984740745262"/>
      </right>
      <top style="thin">
        <color theme="2" tint="-0.499984740745262"/>
      </top>
      <bottom/>
      <diagonal/>
    </border>
    <border>
      <left style="thin">
        <color theme="2" tint="-0.499984740745262"/>
      </left>
      <right/>
      <top style="thin">
        <color theme="0" tint="-0.499984740745262"/>
      </top>
      <bottom style="thin">
        <color theme="2" tint="-0.499984740745262"/>
      </bottom>
      <diagonal/>
    </border>
    <border>
      <left/>
      <right style="thin">
        <color theme="2" tint="-0.499984740745262"/>
      </right>
      <top style="thin">
        <color theme="0" tint="-0.499984740745262"/>
      </top>
      <bottom style="thin">
        <color theme="2" tint="-0.499984740745262"/>
      </bottom>
      <diagonal/>
    </border>
    <border>
      <left style="thin">
        <color theme="2" tint="-0.249977111117893"/>
      </left>
      <right style="thin">
        <color theme="0" tint="-0.499984740745262"/>
      </right>
      <top/>
      <bottom style="thin">
        <color theme="2" tint="-0.249977111117893"/>
      </bottom>
      <diagonal/>
    </border>
    <border>
      <left style="thin">
        <color theme="2" tint="-0.499984740745262"/>
      </left>
      <right/>
      <top style="thin">
        <color theme="0" tint="-0.499984740745262"/>
      </top>
      <bottom/>
      <diagonal/>
    </border>
    <border>
      <left/>
      <right style="thin">
        <color theme="2" tint="-0.499984740745262"/>
      </right>
      <top style="thin">
        <color theme="0" tint="-0.499984740745262"/>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2" tint="-0.249977111117893"/>
      </bottom>
      <diagonal/>
    </border>
    <border>
      <left/>
      <right style="thin">
        <color theme="2" tint="-0.499984740745262"/>
      </right>
      <top/>
      <bottom style="medium">
        <color theme="2" tint="-0.499984740745262"/>
      </bottom>
      <diagonal/>
    </border>
    <border>
      <left style="thin">
        <color rgb="FFD6C99A"/>
      </left>
      <right style="thin">
        <color rgb="FFD6C99A"/>
      </right>
      <top style="thin">
        <color rgb="FFD6C99A"/>
      </top>
      <bottom style="thin">
        <color rgb="FFD6C99A"/>
      </bottom>
      <diagonal/>
    </border>
    <border>
      <left style="thin">
        <color theme="2" tint="-0.249977111117893"/>
      </left>
      <right/>
      <top style="thin">
        <color theme="2" tint="-0.249977111117893"/>
      </top>
      <bottom/>
      <diagonal/>
    </border>
    <border>
      <left/>
      <right style="thin">
        <color theme="2" tint="-0.249977111117893"/>
      </right>
      <top style="thin">
        <color theme="2" tint="-0.249977111117893"/>
      </top>
      <bottom/>
      <diagonal/>
    </border>
  </borders>
  <cellStyleXfs count="2">
    <xf numFmtId="0" fontId="0" fillId="0" borderId="0"/>
    <xf numFmtId="0" fontId="1" fillId="0" borderId="0" applyNumberFormat="0" applyFill="0" applyBorder="0" applyAlignment="0" applyProtection="0"/>
  </cellStyleXfs>
  <cellXfs count="259">
    <xf numFmtId="0" fontId="0" fillId="0" borderId="0" xfId="0"/>
    <xf numFmtId="0" fontId="3" fillId="2" borderId="0" xfId="0" applyFont="1" applyFill="1" applyAlignment="1">
      <alignment horizontal="center" vertical="center"/>
    </xf>
    <xf numFmtId="0" fontId="17" fillId="0" borderId="0" xfId="0" applyFont="1"/>
    <xf numFmtId="0" fontId="21" fillId="0" borderId="0" xfId="0" applyFont="1"/>
    <xf numFmtId="0" fontId="20" fillId="0" borderId="0" xfId="0" applyFont="1" applyAlignment="1">
      <alignment vertical="center"/>
    </xf>
    <xf numFmtId="0" fontId="22" fillId="0" borderId="0" xfId="1" applyFont="1"/>
    <xf numFmtId="0" fontId="24" fillId="0" borderId="0" xfId="0" applyFont="1"/>
    <xf numFmtId="0" fontId="25" fillId="0" borderId="0" xfId="0" applyFont="1" applyAlignment="1">
      <alignment horizontal="center"/>
    </xf>
    <xf numFmtId="0" fontId="25" fillId="0" borderId="0" xfId="0" applyFont="1" applyAlignment="1">
      <alignment horizontal="center" vertical="top"/>
    </xf>
    <xf numFmtId="0" fontId="17" fillId="0" borderId="0" xfId="0" applyFont="1" applyAlignment="1">
      <alignment horizontal="center" vertical="center"/>
    </xf>
    <xf numFmtId="0" fontId="17" fillId="2" borderId="0" xfId="0" applyFont="1" applyFill="1"/>
    <xf numFmtId="0" fontId="33" fillId="0" borderId="0" xfId="0" applyFont="1"/>
    <xf numFmtId="0" fontId="35" fillId="0" borderId="0" xfId="0" applyFont="1" applyAlignment="1">
      <alignment vertical="center" wrapText="1"/>
    </xf>
    <xf numFmtId="0" fontId="17" fillId="0" borderId="0" xfId="0" applyFont="1" applyAlignment="1">
      <alignment vertical="top"/>
    </xf>
    <xf numFmtId="0" fontId="25" fillId="0" borderId="16" xfId="0" applyFont="1" applyBorder="1" applyAlignment="1">
      <alignment vertical="center" wrapText="1"/>
    </xf>
    <xf numFmtId="0" fontId="25" fillId="0" borderId="19" xfId="0" applyFont="1" applyBorder="1" applyAlignment="1">
      <alignment horizontal="left" vertical="center" wrapText="1"/>
    </xf>
    <xf numFmtId="0" fontId="33" fillId="0" borderId="0" xfId="0" applyFont="1" applyAlignment="1">
      <alignment wrapText="1"/>
    </xf>
    <xf numFmtId="0" fontId="25" fillId="0" borderId="18" xfId="0" applyFont="1" applyBorder="1" applyAlignment="1">
      <alignment vertical="center" wrapText="1"/>
    </xf>
    <xf numFmtId="0" fontId="25" fillId="0" borderId="26" xfId="0" applyFont="1" applyBorder="1" applyAlignment="1">
      <alignment horizontal="left" vertical="center" wrapText="1"/>
    </xf>
    <xf numFmtId="0" fontId="33" fillId="0" borderId="0" xfId="0" applyFont="1" applyAlignment="1">
      <alignment vertical="top" wrapText="1"/>
    </xf>
    <xf numFmtId="14" fontId="25" fillId="0" borderId="0" xfId="0" applyNumberFormat="1" applyFont="1" applyAlignment="1">
      <alignment horizontal="left" vertical="center" wrapText="1"/>
    </xf>
    <xf numFmtId="0" fontId="25" fillId="0" borderId="27" xfId="0" applyFont="1" applyBorder="1" applyAlignment="1">
      <alignment vertical="center" wrapText="1"/>
    </xf>
    <xf numFmtId="0" fontId="25" fillId="0" borderId="0" xfId="0" applyFont="1" applyAlignment="1">
      <alignment vertical="center" wrapText="1"/>
    </xf>
    <xf numFmtId="0" fontId="33" fillId="0" borderId="28" xfId="0" applyFont="1" applyBorder="1" applyAlignment="1">
      <alignment vertical="center" wrapText="1"/>
    </xf>
    <xf numFmtId="0" fontId="31" fillId="0" borderId="0" xfId="0" applyFont="1" applyAlignment="1">
      <alignment vertical="top" wrapText="1"/>
    </xf>
    <xf numFmtId="0" fontId="17" fillId="0" borderId="13" xfId="0" applyFont="1" applyBorder="1"/>
    <xf numFmtId="0" fontId="28" fillId="0" borderId="0" xfId="0" applyFont="1" applyAlignment="1">
      <alignment vertical="top"/>
    </xf>
    <xf numFmtId="0" fontId="28" fillId="0" borderId="0" xfId="0" applyFont="1" applyAlignment="1">
      <alignment horizontal="left" vertical="top" wrapText="1"/>
    </xf>
    <xf numFmtId="0" fontId="17" fillId="0" borderId="12" xfId="0" applyFont="1" applyBorder="1"/>
    <xf numFmtId="0" fontId="20" fillId="0" borderId="0" xfId="0" applyFont="1" applyAlignment="1">
      <alignment horizontal="center" vertical="center" wrapText="1"/>
    </xf>
    <xf numFmtId="0" fontId="20" fillId="0" borderId="12" xfId="0" applyFont="1" applyBorder="1" applyAlignment="1">
      <alignment horizontal="left" vertical="center"/>
    </xf>
    <xf numFmtId="0" fontId="17" fillId="0" borderId="13" xfId="0" applyFont="1" applyBorder="1" applyAlignment="1">
      <alignment vertical="top"/>
    </xf>
    <xf numFmtId="0" fontId="17" fillId="0" borderId="12" xfId="0" applyFont="1" applyBorder="1" applyAlignment="1">
      <alignment vertical="top"/>
    </xf>
    <xf numFmtId="0" fontId="35" fillId="0" borderId="13" xfId="0" applyFont="1" applyBorder="1" applyAlignment="1">
      <alignment horizontal="right" vertical="center"/>
    </xf>
    <xf numFmtId="0" fontId="17" fillId="0" borderId="12" xfId="0" applyFont="1" applyBorder="1" applyAlignment="1">
      <alignment horizontal="left" vertical="top" wrapText="1"/>
    </xf>
    <xf numFmtId="0" fontId="21" fillId="0" borderId="13" xfId="0" applyFont="1" applyBorder="1" applyAlignment="1">
      <alignment horizontal="right" vertical="center"/>
    </xf>
    <xf numFmtId="0" fontId="17" fillId="0" borderId="0" xfId="0" applyFont="1" applyAlignment="1">
      <alignment horizontal="center" vertical="top"/>
    </xf>
    <xf numFmtId="0" fontId="17" fillId="0" borderId="0" xfId="0" applyFont="1" applyAlignment="1">
      <alignment horizontal="center" wrapText="1"/>
    </xf>
    <xf numFmtId="0" fontId="17" fillId="0" borderId="12" xfId="0" applyFont="1" applyBorder="1" applyAlignment="1">
      <alignment wrapText="1"/>
    </xf>
    <xf numFmtId="0" fontId="20" fillId="0" borderId="0" xfId="0" applyFont="1" applyAlignment="1">
      <alignment horizontal="left" vertical="center" wrapText="1"/>
    </xf>
    <xf numFmtId="0" fontId="17" fillId="0" borderId="21" xfId="0" applyFont="1" applyBorder="1"/>
    <xf numFmtId="0" fontId="17" fillId="0" borderId="24" xfId="0" applyFont="1" applyBorder="1"/>
    <xf numFmtId="0" fontId="17" fillId="0" borderId="25" xfId="0" applyFont="1" applyBorder="1"/>
    <xf numFmtId="0" fontId="35" fillId="4" borderId="16" xfId="0" applyFont="1" applyFill="1" applyBorder="1" applyAlignment="1">
      <alignment horizontal="left" vertical="center"/>
    </xf>
    <xf numFmtId="0" fontId="35" fillId="4" borderId="15" xfId="0" applyFont="1" applyFill="1" applyBorder="1" applyAlignment="1">
      <alignment horizontal="left" vertical="center"/>
    </xf>
    <xf numFmtId="0" fontId="21" fillId="4" borderId="15" xfId="0" applyFont="1" applyFill="1" applyBorder="1" applyAlignment="1">
      <alignment horizontal="left" vertical="center"/>
    </xf>
    <xf numFmtId="0" fontId="21" fillId="4" borderId="17" xfId="0" applyFont="1" applyFill="1" applyBorder="1" applyAlignment="1">
      <alignment vertical="center"/>
    </xf>
    <xf numFmtId="0" fontId="35" fillId="4" borderId="19" xfId="0" applyFont="1" applyFill="1" applyBorder="1" applyAlignment="1">
      <alignment horizontal="left" vertical="center"/>
    </xf>
    <xf numFmtId="0" fontId="35" fillId="4" borderId="14" xfId="0" applyFont="1" applyFill="1" applyBorder="1" applyAlignment="1">
      <alignment horizontal="left" vertical="center"/>
    </xf>
    <xf numFmtId="0" fontId="35" fillId="4" borderId="19" xfId="0" applyFont="1" applyFill="1" applyBorder="1" applyAlignment="1">
      <alignment horizontal="left" vertical="top"/>
    </xf>
    <xf numFmtId="0" fontId="37" fillId="0" borderId="0" xfId="0" applyFont="1" applyAlignment="1">
      <alignment vertical="center"/>
    </xf>
    <xf numFmtId="0" fontId="35" fillId="0" borderId="0" xfId="0" applyFont="1" applyAlignment="1">
      <alignment vertical="top" wrapText="1"/>
    </xf>
    <xf numFmtId="0" fontId="19" fillId="0" borderId="0" xfId="0" applyFont="1" applyAlignment="1">
      <alignment horizontal="left" vertical="center" wrapText="1"/>
    </xf>
    <xf numFmtId="0" fontId="19" fillId="0" borderId="0" xfId="0" applyFont="1" applyAlignment="1">
      <alignment vertical="top" wrapText="1"/>
    </xf>
    <xf numFmtId="0" fontId="17" fillId="0" borderId="8" xfId="0" applyFont="1" applyBorder="1"/>
    <xf numFmtId="0" fontId="35" fillId="0" borderId="8" xfId="0" applyFont="1" applyBorder="1" applyAlignment="1">
      <alignment horizontal="left" vertical="top"/>
    </xf>
    <xf numFmtId="0" fontId="25" fillId="0" borderId="8" xfId="0" applyFont="1" applyBorder="1" applyAlignment="1">
      <alignment horizontal="left" vertical="top" wrapText="1"/>
    </xf>
    <xf numFmtId="0" fontId="17" fillId="0" borderId="0" xfId="0" applyFont="1" applyAlignment="1">
      <alignment wrapText="1"/>
    </xf>
    <xf numFmtId="0" fontId="36" fillId="5" borderId="35" xfId="0" applyFont="1" applyFill="1" applyBorder="1" applyProtection="1">
      <protection locked="0"/>
      <extLst>
        <ext xmlns:xfpb="http://schemas.microsoft.com/office/spreadsheetml/2022/featurepropertybag" uri="{C7286773-470A-42A8-94C5-96B5CB345126}">
          <xfpb:xfComplement i="0"/>
        </ext>
      </extLst>
    </xf>
    <xf numFmtId="0" fontId="36" fillId="5" borderId="35" xfId="0" applyFont="1" applyFill="1" applyBorder="1"/>
    <xf numFmtId="0" fontId="17" fillId="5" borderId="35" xfId="0" applyFont="1" applyFill="1" applyBorder="1"/>
    <xf numFmtId="0" fontId="36" fillId="5" borderId="35" xfId="0" applyFont="1" applyFill="1" applyBorder="1" applyAlignment="1" applyProtection="1">
      <alignment vertical="top"/>
      <protection locked="0"/>
      <extLst>
        <ext xmlns:xfpb="http://schemas.microsoft.com/office/spreadsheetml/2022/featurepropertybag" uri="{C7286773-470A-42A8-94C5-96B5CB345126}">
          <xfpb:xfComplement i="0"/>
        </ext>
      </extLst>
    </xf>
    <xf numFmtId="0" fontId="31" fillId="5" borderId="35" xfId="0" applyFont="1" applyFill="1" applyBorder="1" applyAlignment="1">
      <alignment vertical="top" wrapText="1"/>
    </xf>
    <xf numFmtId="0" fontId="31" fillId="5" borderId="37" xfId="0" applyFont="1" applyFill="1" applyBorder="1" applyAlignment="1">
      <alignment vertical="top" wrapText="1"/>
    </xf>
    <xf numFmtId="0" fontId="24" fillId="4" borderId="15" xfId="0" applyFont="1" applyFill="1" applyBorder="1" applyAlignment="1">
      <alignment horizontal="left" vertical="center"/>
    </xf>
    <xf numFmtId="0" fontId="17" fillId="5" borderId="0" xfId="0" applyFont="1" applyFill="1"/>
    <xf numFmtId="0" fontId="17" fillId="5" borderId="0" xfId="0" applyFont="1" applyFill="1" applyAlignment="1">
      <alignment horizontal="left" vertical="top" wrapText="1"/>
    </xf>
    <xf numFmtId="0" fontId="25" fillId="5" borderId="0" xfId="0" applyFont="1" applyFill="1" applyAlignment="1">
      <alignment horizontal="left" vertical="top" wrapText="1"/>
    </xf>
    <xf numFmtId="0" fontId="25" fillId="5" borderId="0" xfId="0" applyFont="1" applyFill="1" applyAlignment="1">
      <alignment horizontal="left" vertical="top"/>
    </xf>
    <xf numFmtId="0" fontId="17" fillId="5" borderId="0" xfId="0" applyFont="1" applyFill="1" applyAlignment="1">
      <alignment horizontal="left" vertical="top"/>
    </xf>
    <xf numFmtId="0" fontId="17" fillId="5" borderId="8" xfId="0" applyFont="1" applyFill="1" applyBorder="1" applyAlignment="1">
      <alignment horizontal="left" vertical="top" wrapText="1"/>
    </xf>
    <xf numFmtId="0" fontId="17" fillId="5" borderId="8" xfId="0" applyFont="1" applyFill="1" applyBorder="1" applyAlignment="1">
      <alignment horizontal="left" vertical="top"/>
    </xf>
    <xf numFmtId="0" fontId="5" fillId="7" borderId="3" xfId="0" applyFont="1" applyFill="1" applyBorder="1" applyAlignment="1">
      <alignment horizontal="left" vertical="top" wrapText="1"/>
    </xf>
    <xf numFmtId="0" fontId="6" fillId="7" borderId="4" xfId="0" applyFont="1" applyFill="1" applyBorder="1" applyAlignment="1">
      <alignment horizontal="left" vertical="top" wrapText="1"/>
    </xf>
    <xf numFmtId="0" fontId="25" fillId="4" borderId="2" xfId="0" applyFont="1" applyFill="1" applyBorder="1" applyAlignment="1">
      <alignment horizontal="left" vertical="center" wrapText="1"/>
    </xf>
    <xf numFmtId="0" fontId="25" fillId="4" borderId="9"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8" borderId="54" xfId="0" applyFont="1" applyFill="1" applyBorder="1" applyAlignment="1" applyProtection="1">
      <alignment horizontal="center" vertical="center" wrapText="1"/>
      <protection locked="0"/>
    </xf>
    <xf numFmtId="0" fontId="25" fillId="8" borderId="54" xfId="0" applyFont="1" applyFill="1" applyBorder="1" applyAlignment="1" applyProtection="1">
      <alignment horizontal="left" vertical="center" wrapText="1"/>
      <protection locked="0"/>
    </xf>
    <xf numFmtId="0" fontId="12" fillId="3" borderId="19" xfId="0" applyFont="1" applyFill="1" applyBorder="1" applyAlignment="1">
      <alignment horizontal="left" vertical="center"/>
    </xf>
    <xf numFmtId="0" fontId="0" fillId="2" borderId="0" xfId="0" applyFill="1"/>
    <xf numFmtId="0" fontId="2" fillId="2" borderId="0" xfId="0" applyFont="1" applyFill="1" applyAlignment="1">
      <alignment horizontal="center" vertical="center"/>
    </xf>
    <xf numFmtId="0" fontId="4" fillId="2" borderId="5" xfId="0" applyFont="1" applyFill="1" applyBorder="1" applyAlignment="1">
      <alignment horizontal="center" vertical="center" wrapText="1"/>
    </xf>
    <xf numFmtId="0" fontId="8"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52" xfId="0" applyFont="1" applyFill="1" applyBorder="1" applyAlignment="1">
      <alignment horizontal="center" vertical="center"/>
    </xf>
    <xf numFmtId="0" fontId="3" fillId="2" borderId="0" xfId="0" applyFont="1" applyFill="1" applyAlignment="1">
      <alignment horizontal="left" vertical="center"/>
    </xf>
    <xf numFmtId="0" fontId="3" fillId="2" borderId="42" xfId="0" applyFont="1" applyFill="1" applyBorder="1" applyAlignment="1">
      <alignment horizontal="center" vertical="center"/>
    </xf>
    <xf numFmtId="0" fontId="3" fillId="2" borderId="33"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40" xfId="0" applyFont="1" applyFill="1" applyBorder="1" applyAlignment="1">
      <alignment horizontal="center" vertical="center"/>
    </xf>
    <xf numFmtId="0" fontId="11" fillId="2" borderId="0" xfId="0" applyFont="1" applyFill="1" applyAlignment="1">
      <alignment vertical="top"/>
    </xf>
    <xf numFmtId="0" fontId="14" fillId="2" borderId="0" xfId="0" applyFont="1" applyFill="1"/>
    <xf numFmtId="0" fontId="11" fillId="2" borderId="0" xfId="0" applyFont="1" applyFill="1"/>
    <xf numFmtId="0" fontId="24" fillId="2" borderId="0" xfId="0" applyFont="1" applyFill="1"/>
    <xf numFmtId="0" fontId="30" fillId="2" borderId="0" xfId="0" applyFont="1" applyFill="1"/>
    <xf numFmtId="0" fontId="26" fillId="2" borderId="0" xfId="0" applyFont="1" applyFill="1"/>
    <xf numFmtId="0" fontId="16" fillId="2" borderId="0" xfId="0" applyFont="1" applyFill="1" applyAlignment="1">
      <alignment horizontal="left" vertical="top" wrapText="1"/>
    </xf>
    <xf numFmtId="0" fontId="21" fillId="2" borderId="0" xfId="0" applyFont="1" applyFill="1" applyAlignment="1">
      <alignment horizontal="left" vertical="top" wrapText="1"/>
    </xf>
    <xf numFmtId="0" fontId="25" fillId="2" borderId="0" xfId="0" applyFont="1" applyFill="1" applyAlignment="1">
      <alignment horizontal="center" vertical="center"/>
    </xf>
    <xf numFmtId="0" fontId="25" fillId="2" borderId="0" xfId="0" applyFont="1" applyFill="1" applyAlignment="1" applyProtection="1">
      <alignment vertical="center" wrapText="1"/>
      <protection locked="0"/>
    </xf>
    <xf numFmtId="0" fontId="6" fillId="2" borderId="0" xfId="0" applyFont="1" applyFill="1" applyAlignment="1">
      <alignment horizontal="left" vertical="top" wrapText="1"/>
    </xf>
    <xf numFmtId="0" fontId="12" fillId="2" borderId="0" xfId="0" applyFont="1" applyFill="1" applyAlignment="1">
      <alignment horizontal="left" vertical="center"/>
    </xf>
    <xf numFmtId="14" fontId="25" fillId="2" borderId="0" xfId="0" applyNumberFormat="1" applyFont="1" applyFill="1" applyAlignment="1" applyProtection="1">
      <alignment horizontal="left" vertical="center" wrapText="1"/>
      <protection locked="0"/>
    </xf>
    <xf numFmtId="0" fontId="9" fillId="2" borderId="0" xfId="0" applyFont="1" applyFill="1" applyAlignment="1">
      <alignment horizontal="left" vertical="center"/>
    </xf>
    <xf numFmtId="0" fontId="25" fillId="2" borderId="0" xfId="0" applyFont="1" applyFill="1" applyAlignment="1" applyProtection="1">
      <alignment horizontal="left" vertical="center" wrapText="1"/>
      <protection locked="0"/>
    </xf>
    <xf numFmtId="0" fontId="25" fillId="2" borderId="0" xfId="0" applyFont="1" applyFill="1" applyAlignment="1">
      <alignment horizontal="left" vertical="top"/>
    </xf>
    <xf numFmtId="0" fontId="17" fillId="2" borderId="0" xfId="0" applyFont="1" applyFill="1" applyAlignment="1">
      <alignment horizontal="left" vertical="top"/>
    </xf>
    <xf numFmtId="0" fontId="15" fillId="2" borderId="0" xfId="0" applyFont="1" applyFill="1" applyAlignment="1">
      <alignment horizontal="left" vertical="center" wrapText="1"/>
    </xf>
    <xf numFmtId="0" fontId="17" fillId="5" borderId="0" xfId="0" applyFont="1" applyFill="1" applyAlignment="1">
      <alignment horizontal="center" vertical="top" wrapText="1"/>
    </xf>
    <xf numFmtId="0" fontId="25" fillId="5" borderId="0" xfId="0" applyFont="1" applyFill="1" applyAlignment="1">
      <alignment horizontal="center" vertical="top" wrapText="1"/>
    </xf>
    <xf numFmtId="0" fontId="17" fillId="5" borderId="8" xfId="0" applyFont="1" applyFill="1" applyBorder="1" applyAlignment="1">
      <alignment horizontal="center" vertical="top"/>
    </xf>
    <xf numFmtId="0" fontId="0" fillId="0" borderId="0" xfId="0" applyAlignment="1">
      <alignment horizontal="center"/>
    </xf>
    <xf numFmtId="0" fontId="44" fillId="0" borderId="0" xfId="0" applyFont="1"/>
    <xf numFmtId="0" fontId="45" fillId="0" borderId="0" xfId="0" applyFont="1" applyAlignment="1">
      <alignment horizontal="left" vertical="top"/>
    </xf>
    <xf numFmtId="0" fontId="29" fillId="4" borderId="1" xfId="0" applyFont="1" applyFill="1" applyBorder="1" applyAlignment="1">
      <alignment horizontal="left" vertical="center" wrapText="1"/>
    </xf>
    <xf numFmtId="0" fontId="25" fillId="5" borderId="2" xfId="0" applyFont="1" applyFill="1" applyBorder="1" applyAlignment="1">
      <alignment horizontal="left" vertical="center" wrapText="1"/>
    </xf>
    <xf numFmtId="0" fontId="25" fillId="5" borderId="48" xfId="0" applyFont="1" applyFill="1" applyBorder="1" applyAlignment="1">
      <alignment horizontal="center" vertical="center"/>
    </xf>
    <xf numFmtId="0" fontId="25" fillId="4" borderId="5" xfId="0" applyFont="1" applyFill="1" applyBorder="1" applyAlignment="1">
      <alignment horizontal="left" vertical="center" wrapText="1"/>
    </xf>
    <xf numFmtId="0" fontId="10" fillId="0" borderId="0" xfId="0" applyFont="1" applyAlignment="1">
      <alignment vertical="top" wrapText="1"/>
    </xf>
    <xf numFmtId="0" fontId="25" fillId="2" borderId="5" xfId="0" applyFont="1" applyFill="1" applyBorder="1" applyAlignment="1">
      <alignment horizontal="left" vertical="center" wrapText="1"/>
    </xf>
    <xf numFmtId="0" fontId="25" fillId="2" borderId="48" xfId="0" applyFont="1" applyFill="1" applyBorder="1" applyAlignment="1">
      <alignment horizontal="center" vertical="center"/>
    </xf>
    <xf numFmtId="0" fontId="29" fillId="4" borderId="3" xfId="0" applyFont="1" applyFill="1" applyBorder="1" applyAlignment="1">
      <alignment horizontal="left" vertical="center" wrapText="1"/>
    </xf>
    <xf numFmtId="0" fontId="25" fillId="5" borderId="5" xfId="0" applyFont="1" applyFill="1" applyBorder="1" applyAlignment="1">
      <alignment horizontal="left" vertical="center" wrapText="1"/>
    </xf>
    <xf numFmtId="0" fontId="17" fillId="5" borderId="0" xfId="0" applyFont="1" applyFill="1" applyAlignment="1">
      <alignment horizontal="center" vertical="top"/>
    </xf>
    <xf numFmtId="0" fontId="25" fillId="4" borderId="4" xfId="0" applyFont="1" applyFill="1" applyBorder="1" applyAlignment="1">
      <alignment horizontal="left" vertical="center" wrapText="1"/>
    </xf>
    <xf numFmtId="0" fontId="25" fillId="5" borderId="6" xfId="0" applyFont="1" applyFill="1" applyBorder="1" applyAlignment="1">
      <alignment horizontal="left" vertical="center" wrapText="1"/>
    </xf>
    <xf numFmtId="0" fontId="17" fillId="5" borderId="0" xfId="0" applyFont="1" applyFill="1" applyAlignment="1">
      <alignment horizontal="center"/>
    </xf>
    <xf numFmtId="0" fontId="29" fillId="5" borderId="5" xfId="0" applyFont="1" applyFill="1" applyBorder="1" applyAlignment="1">
      <alignment horizontal="left" vertical="center" wrapText="1"/>
    </xf>
    <xf numFmtId="0" fontId="17" fillId="2" borderId="0" xfId="0" applyFont="1" applyFill="1" applyAlignment="1">
      <alignment horizontal="left" vertical="top" wrapText="1"/>
    </xf>
    <xf numFmtId="0" fontId="17" fillId="2" borderId="0" xfId="0" applyFont="1" applyFill="1" applyAlignment="1">
      <alignment horizontal="center"/>
    </xf>
    <xf numFmtId="0" fontId="26" fillId="5" borderId="0" xfId="0" applyFont="1" applyFill="1"/>
    <xf numFmtId="0" fontId="26" fillId="5" borderId="0" xfId="0" applyFont="1" applyFill="1" applyAlignment="1">
      <alignment horizontal="center"/>
    </xf>
    <xf numFmtId="0" fontId="46" fillId="0" borderId="0" xfId="0" applyFont="1"/>
    <xf numFmtId="0" fontId="14" fillId="0" borderId="0" xfId="0" applyFont="1" applyAlignment="1">
      <alignment horizontal="center" vertical="center" wrapText="1"/>
    </xf>
    <xf numFmtId="0" fontId="14" fillId="0" borderId="0" xfId="0" applyFont="1" applyAlignment="1">
      <alignment horizontal="center" vertical="center"/>
    </xf>
    <xf numFmtId="0" fontId="14" fillId="0" borderId="0" xfId="0" applyFont="1" applyAlignment="1">
      <alignment horizontal="center"/>
    </xf>
    <xf numFmtId="0" fontId="46" fillId="0" borderId="0" xfId="0" applyFont="1" applyAlignment="1">
      <alignment vertical="top"/>
    </xf>
    <xf numFmtId="0" fontId="46" fillId="0" borderId="0" xfId="0" applyFont="1" applyAlignment="1">
      <alignment horizontal="center" vertical="center"/>
    </xf>
    <xf numFmtId="0" fontId="46" fillId="0" borderId="0" xfId="0" applyFont="1" applyAlignment="1">
      <alignment horizontal="center"/>
    </xf>
    <xf numFmtId="0" fontId="46" fillId="0" borderId="0" xfId="0" applyFont="1" applyAlignment="1">
      <alignment horizontal="left"/>
    </xf>
    <xf numFmtId="0" fontId="14" fillId="0" borderId="0" xfId="0" applyFont="1"/>
    <xf numFmtId="0" fontId="14" fillId="0" borderId="0" xfId="0" applyFont="1" applyAlignment="1">
      <alignment wrapText="1"/>
    </xf>
    <xf numFmtId="0" fontId="14" fillId="0" borderId="0" xfId="0" applyFont="1" applyAlignment="1">
      <alignment horizontal="center" wrapText="1"/>
    </xf>
    <xf numFmtId="0" fontId="46" fillId="0" borderId="0" xfId="0" applyFont="1" applyAlignment="1">
      <alignment wrapText="1"/>
    </xf>
    <xf numFmtId="0" fontId="47" fillId="0" borderId="0" xfId="0" applyFont="1" applyAlignment="1">
      <alignment vertical="center"/>
    </xf>
    <xf numFmtId="0" fontId="48" fillId="0" borderId="0" xfId="0" applyFont="1"/>
    <xf numFmtId="0" fontId="48" fillId="0" borderId="0" xfId="0" applyFont="1" applyAlignment="1">
      <alignment vertical="top"/>
    </xf>
    <xf numFmtId="0" fontId="48" fillId="0" borderId="0" xfId="0" applyFont="1" applyAlignment="1">
      <alignment wrapText="1"/>
    </xf>
    <xf numFmtId="0" fontId="39" fillId="2" borderId="0" xfId="0" applyFont="1" applyFill="1" applyAlignment="1">
      <alignment horizontal="left" vertical="top" wrapText="1"/>
    </xf>
    <xf numFmtId="0" fontId="6" fillId="6" borderId="43" xfId="0" applyFont="1" applyFill="1" applyBorder="1" applyAlignment="1">
      <alignment horizontal="left" vertical="center" wrapText="1"/>
    </xf>
    <xf numFmtId="0" fontId="15" fillId="6" borderId="4" xfId="0" applyFont="1" applyFill="1" applyBorder="1" applyAlignment="1">
      <alignment horizontal="left" vertical="center" wrapText="1"/>
    </xf>
    <xf numFmtId="0" fontId="15" fillId="6" borderId="5" xfId="0" applyFont="1" applyFill="1" applyBorder="1" applyAlignment="1">
      <alignment horizontal="left" vertical="center" wrapText="1"/>
    </xf>
    <xf numFmtId="0" fontId="25" fillId="5" borderId="3" xfId="0" applyFont="1" applyFill="1" applyBorder="1" applyAlignment="1">
      <alignment vertical="center" wrapText="1"/>
    </xf>
    <xf numFmtId="0" fontId="25" fillId="5" borderId="4" xfId="0" applyFont="1" applyFill="1" applyBorder="1" applyAlignment="1">
      <alignment vertical="center" wrapText="1"/>
    </xf>
    <xf numFmtId="0" fontId="25" fillId="5" borderId="5" xfId="0" applyFont="1" applyFill="1" applyBorder="1" applyAlignment="1">
      <alignment vertical="center" wrapText="1"/>
    </xf>
    <xf numFmtId="0" fontId="29" fillId="5" borderId="55" xfId="0" applyFont="1" applyFill="1" applyBorder="1" applyAlignment="1">
      <alignment horizontal="center" vertical="center" wrapText="1"/>
    </xf>
    <xf numFmtId="0" fontId="25" fillId="5" borderId="8" xfId="0" applyFont="1" applyFill="1" applyBorder="1" applyAlignment="1">
      <alignment horizontal="center" vertical="center" wrapText="1"/>
    </xf>
    <xf numFmtId="0" fontId="25" fillId="5" borderId="4" xfId="0" applyFont="1" applyFill="1" applyBorder="1" applyAlignment="1">
      <alignment horizontal="center" vertical="center" wrapText="1"/>
    </xf>
    <xf numFmtId="0" fontId="25" fillId="5" borderId="5" xfId="0" applyFont="1" applyFill="1" applyBorder="1" applyAlignment="1">
      <alignment horizontal="center" vertical="center" wrapText="1"/>
    </xf>
    <xf numFmtId="0" fontId="15" fillId="6" borderId="2" xfId="0" applyFont="1" applyFill="1" applyBorder="1" applyAlignment="1">
      <alignment horizontal="left" vertical="center" wrapText="1"/>
    </xf>
    <xf numFmtId="0" fontId="9" fillId="3" borderId="4" xfId="0" applyFont="1" applyFill="1" applyBorder="1" applyAlignment="1">
      <alignment horizontal="left" vertical="center"/>
    </xf>
    <xf numFmtId="0" fontId="9" fillId="3" borderId="5" xfId="0" applyFont="1" applyFill="1" applyBorder="1" applyAlignment="1">
      <alignment horizontal="left" vertical="center"/>
    </xf>
    <xf numFmtId="0" fontId="25" fillId="5" borderId="55" xfId="0" applyFont="1" applyFill="1" applyBorder="1" applyAlignment="1">
      <alignment horizontal="center" vertical="center" wrapText="1"/>
    </xf>
    <xf numFmtId="0" fontId="15" fillId="6" borderId="0" xfId="0" applyFont="1" applyFill="1" applyAlignment="1">
      <alignment horizontal="left" vertical="center" wrapText="1"/>
    </xf>
    <xf numFmtId="0" fontId="25" fillId="5" borderId="3" xfId="0" applyFont="1" applyFill="1" applyBorder="1" applyAlignment="1">
      <alignment horizontal="center" vertical="center" wrapText="1"/>
    </xf>
    <xf numFmtId="0" fontId="15" fillId="6" borderId="8" xfId="0" applyFont="1" applyFill="1" applyBorder="1" applyAlignment="1">
      <alignment horizontal="left" vertical="center" wrapText="1"/>
    </xf>
    <xf numFmtId="0" fontId="25" fillId="5" borderId="55" xfId="0" applyFont="1" applyFill="1" applyBorder="1" applyAlignment="1">
      <alignment vertical="center" wrapText="1"/>
    </xf>
    <xf numFmtId="0" fontId="25" fillId="5" borderId="8" xfId="0" applyFont="1" applyFill="1" applyBorder="1" applyAlignment="1">
      <alignment vertical="center" wrapText="1"/>
    </xf>
    <xf numFmtId="0" fontId="31" fillId="5" borderId="55" xfId="0" applyFont="1" applyFill="1" applyBorder="1" applyAlignment="1">
      <alignment vertical="center" wrapText="1"/>
    </xf>
    <xf numFmtId="0" fontId="25" fillId="5" borderId="56" xfId="0" applyFont="1" applyFill="1" applyBorder="1" applyAlignment="1">
      <alignment vertical="center" wrapText="1"/>
    </xf>
    <xf numFmtId="0" fontId="25" fillId="2" borderId="55" xfId="0" applyFont="1" applyFill="1" applyBorder="1" applyAlignment="1">
      <alignment vertical="center" wrapText="1"/>
    </xf>
    <xf numFmtId="0" fontId="25" fillId="2" borderId="8" xfId="0" applyFont="1" applyFill="1" applyBorder="1" applyAlignment="1">
      <alignment vertical="center" wrapText="1"/>
    </xf>
    <xf numFmtId="0" fontId="25" fillId="2" borderId="4" xfId="0" applyFont="1" applyFill="1" applyBorder="1" applyAlignment="1">
      <alignment vertical="center" wrapText="1"/>
    </xf>
    <xf numFmtId="0" fontId="25" fillId="2" borderId="5" xfId="0" applyFont="1" applyFill="1" applyBorder="1" applyAlignment="1">
      <alignment vertical="center" wrapText="1"/>
    </xf>
    <xf numFmtId="0" fontId="9" fillId="3" borderId="51" xfId="0" applyFont="1" applyFill="1" applyBorder="1" applyAlignment="1">
      <alignment horizontal="left" vertical="center"/>
    </xf>
    <xf numFmtId="0" fontId="9" fillId="3" borderId="10" xfId="0" applyFont="1" applyFill="1" applyBorder="1" applyAlignment="1">
      <alignment horizontal="left" vertical="center"/>
    </xf>
    <xf numFmtId="0" fontId="9" fillId="3" borderId="3" xfId="0" applyFont="1" applyFill="1" applyBorder="1" applyAlignment="1">
      <alignment horizontal="left" vertical="center"/>
    </xf>
    <xf numFmtId="0" fontId="9" fillId="3" borderId="8" xfId="0" applyFont="1" applyFill="1" applyBorder="1" applyAlignment="1">
      <alignment horizontal="left" vertical="center"/>
    </xf>
    <xf numFmtId="0" fontId="9" fillId="3" borderId="56" xfId="0" applyFont="1" applyFill="1" applyBorder="1" applyAlignment="1">
      <alignment horizontal="left" vertical="center"/>
    </xf>
    <xf numFmtId="0" fontId="16" fillId="2" borderId="0" xfId="0" applyFont="1" applyFill="1" applyAlignment="1">
      <alignment horizontal="left" vertical="top" wrapText="1"/>
    </xf>
    <xf numFmtId="0" fontId="18" fillId="2" borderId="2" xfId="0" applyFont="1" applyFill="1" applyBorder="1" applyAlignment="1">
      <alignment horizontal="left" vertical="top" wrapText="1"/>
    </xf>
    <xf numFmtId="0" fontId="21" fillId="2" borderId="2" xfId="0" applyFont="1" applyFill="1" applyBorder="1" applyAlignment="1">
      <alignment horizontal="left" vertical="top" wrapText="1"/>
    </xf>
    <xf numFmtId="0" fontId="25" fillId="8" borderId="54" xfId="0" applyFont="1" applyFill="1" applyBorder="1" applyAlignment="1" applyProtection="1">
      <alignment vertical="center" wrapText="1"/>
      <protection locked="0"/>
    </xf>
    <xf numFmtId="0" fontId="25" fillId="8" borderId="54" xfId="0" applyFont="1" applyFill="1" applyBorder="1" applyAlignment="1" applyProtection="1">
      <alignment horizontal="left" vertical="center" wrapText="1"/>
      <protection locked="0"/>
    </xf>
    <xf numFmtId="14" fontId="25" fillId="8" borderId="54" xfId="0" applyNumberFormat="1" applyFont="1" applyFill="1" applyBorder="1" applyAlignment="1" applyProtection="1">
      <alignment horizontal="left" vertical="center" wrapText="1"/>
      <protection locked="0"/>
    </xf>
    <xf numFmtId="0" fontId="12" fillId="3" borderId="16" xfId="0" applyFont="1" applyFill="1" applyBorder="1" applyAlignment="1">
      <alignment horizontal="left" vertical="center"/>
    </xf>
    <xf numFmtId="0" fontId="12" fillId="3" borderId="19" xfId="0" applyFont="1" applyFill="1" applyBorder="1" applyAlignment="1">
      <alignment horizontal="left" vertical="center"/>
    </xf>
    <xf numFmtId="0" fontId="25" fillId="2" borderId="3" xfId="0" applyFont="1" applyFill="1" applyBorder="1" applyAlignment="1">
      <alignment vertical="center" wrapText="1"/>
    </xf>
    <xf numFmtId="0" fontId="29" fillId="2" borderId="55" xfId="0" applyFont="1" applyFill="1" applyBorder="1" applyAlignment="1">
      <alignment horizontal="center" vertical="center" wrapText="1"/>
    </xf>
    <xf numFmtId="0" fontId="29" fillId="2" borderId="8" xfId="0" applyFont="1" applyFill="1" applyBorder="1" applyAlignment="1">
      <alignment horizontal="center" vertical="center" wrapText="1"/>
    </xf>
    <xf numFmtId="0" fontId="29" fillId="2" borderId="4" xfId="0" applyFont="1" applyFill="1" applyBorder="1" applyAlignment="1">
      <alignment horizontal="center" vertical="center" wrapText="1"/>
    </xf>
    <xf numFmtId="0" fontId="29" fillId="2" borderId="5" xfId="0" applyFont="1" applyFill="1" applyBorder="1" applyAlignment="1">
      <alignment horizontal="center" vertical="center" wrapText="1"/>
    </xf>
    <xf numFmtId="0" fontId="16" fillId="5" borderId="0" xfId="0" applyFont="1" applyFill="1" applyAlignment="1">
      <alignment horizontal="left" vertical="top" wrapText="1"/>
    </xf>
    <xf numFmtId="0" fontId="23" fillId="0" borderId="0" xfId="0" applyFont="1" applyAlignment="1">
      <alignment horizontal="left" vertical="center"/>
    </xf>
    <xf numFmtId="0" fontId="20" fillId="0" borderId="0" xfId="0" applyFont="1" applyAlignment="1">
      <alignment horizontal="left" vertical="center"/>
    </xf>
    <xf numFmtId="0" fontId="16" fillId="0" borderId="0" xfId="0" applyFont="1" applyAlignment="1">
      <alignment horizontal="left" vertical="top" wrapText="1"/>
    </xf>
    <xf numFmtId="0" fontId="18" fillId="0" borderId="0" xfId="0" applyFont="1" applyAlignment="1">
      <alignment horizontal="left" vertical="top" wrapText="1"/>
    </xf>
    <xf numFmtId="0" fontId="19" fillId="0" borderId="0" xfId="0" applyFont="1" applyAlignment="1">
      <alignment horizontal="left" vertical="top" wrapText="1"/>
    </xf>
    <xf numFmtId="0" fontId="16" fillId="0" borderId="0" xfId="0" applyFont="1" applyAlignment="1">
      <alignment horizontal="left" vertical="center" wrapText="1"/>
    </xf>
    <xf numFmtId="0" fontId="18" fillId="0" borderId="24" xfId="0" applyFont="1" applyBorder="1" applyAlignment="1">
      <alignment horizontal="left" vertical="center" wrapText="1"/>
    </xf>
    <xf numFmtId="0" fontId="21" fillId="0" borderId="24" xfId="0" applyFont="1" applyBorder="1" applyAlignment="1">
      <alignment horizontal="left" vertical="center" wrapText="1"/>
    </xf>
    <xf numFmtId="0" fontId="12" fillId="3" borderId="16" xfId="0" applyFont="1" applyFill="1" applyBorder="1" applyAlignment="1">
      <alignment horizontal="left" vertical="top" wrapText="1"/>
    </xf>
    <xf numFmtId="0" fontId="12" fillId="3" borderId="16" xfId="0" applyFont="1" applyFill="1" applyBorder="1" applyAlignment="1">
      <alignment horizontal="left" vertical="top"/>
    </xf>
    <xf numFmtId="0" fontId="12" fillId="3" borderId="23" xfId="0" applyFont="1" applyFill="1" applyBorder="1" applyAlignment="1">
      <alignment horizontal="left" vertical="top" wrapText="1"/>
    </xf>
    <xf numFmtId="0" fontId="12" fillId="3" borderId="11" xfId="0" applyFont="1" applyFill="1" applyBorder="1" applyAlignment="1">
      <alignment horizontal="left" vertical="top"/>
    </xf>
    <xf numFmtId="0" fontId="12" fillId="3" borderId="53" xfId="0" applyFont="1" applyFill="1" applyBorder="1" applyAlignment="1">
      <alignment horizontal="left" vertical="top"/>
    </xf>
    <xf numFmtId="0" fontId="12" fillId="7" borderId="39" xfId="0" applyFont="1" applyFill="1" applyBorder="1" applyAlignment="1">
      <alignment horizontal="left" vertical="center"/>
    </xf>
    <xf numFmtId="0" fontId="12" fillId="7" borderId="40" xfId="0" applyFont="1" applyFill="1" applyBorder="1" applyAlignment="1">
      <alignment horizontal="left" vertical="center"/>
    </xf>
    <xf numFmtId="0" fontId="12" fillId="7" borderId="41" xfId="0" applyFont="1" applyFill="1" applyBorder="1" applyAlignment="1">
      <alignment horizontal="left" vertical="center"/>
    </xf>
    <xf numFmtId="0" fontId="24" fillId="5" borderId="32" xfId="0" applyFont="1" applyFill="1" applyBorder="1" applyAlignment="1">
      <alignment horizontal="left" wrapText="1"/>
    </xf>
    <xf numFmtId="0" fontId="24" fillId="5" borderId="34" xfId="0" applyFont="1" applyFill="1" applyBorder="1" applyAlignment="1">
      <alignment horizontal="left" wrapText="1"/>
    </xf>
    <xf numFmtId="0" fontId="21" fillId="5" borderId="49" xfId="0" applyFont="1" applyFill="1" applyBorder="1" applyAlignment="1" applyProtection="1">
      <alignment horizontal="left" vertical="top" wrapText="1"/>
      <protection locked="0"/>
    </xf>
    <xf numFmtId="0" fontId="21" fillId="5" borderId="32" xfId="0" applyFont="1" applyFill="1" applyBorder="1" applyAlignment="1" applyProtection="1">
      <alignment horizontal="left" vertical="top" wrapText="1"/>
      <protection locked="0"/>
    </xf>
    <xf numFmtId="0" fontId="21" fillId="5" borderId="50" xfId="0" applyFont="1" applyFill="1" applyBorder="1" applyAlignment="1" applyProtection="1">
      <alignment horizontal="left" vertical="top" wrapText="1"/>
      <protection locked="0"/>
    </xf>
    <xf numFmtId="0" fontId="21" fillId="5" borderId="13" xfId="0" applyFont="1" applyFill="1" applyBorder="1" applyAlignment="1" applyProtection="1">
      <alignment horizontal="left" vertical="top" wrapText="1"/>
      <protection locked="0"/>
    </xf>
    <xf numFmtId="0" fontId="21" fillId="5" borderId="0" xfId="0" applyFont="1" applyFill="1" applyAlignment="1" applyProtection="1">
      <alignment horizontal="left" vertical="top" wrapText="1"/>
      <protection locked="0"/>
    </xf>
    <xf numFmtId="0" fontId="21" fillId="5" borderId="12" xfId="0" applyFont="1" applyFill="1" applyBorder="1" applyAlignment="1" applyProtection="1">
      <alignment horizontal="left" vertical="top" wrapText="1"/>
      <protection locked="0"/>
    </xf>
    <xf numFmtId="0" fontId="21" fillId="5" borderId="21" xfId="0" applyFont="1" applyFill="1" applyBorder="1" applyAlignment="1" applyProtection="1">
      <alignment horizontal="left" vertical="top" wrapText="1"/>
      <protection locked="0"/>
    </xf>
    <xf numFmtId="0" fontId="21" fillId="5" borderId="24" xfId="0" applyFont="1" applyFill="1" applyBorder="1" applyAlignment="1" applyProtection="1">
      <alignment horizontal="left" vertical="top" wrapText="1"/>
      <protection locked="0"/>
    </xf>
    <xf numFmtId="0" fontId="21" fillId="5" borderId="25" xfId="0" applyFont="1" applyFill="1" applyBorder="1" applyAlignment="1" applyProtection="1">
      <alignment horizontal="left" vertical="top" wrapText="1"/>
      <protection locked="0"/>
    </xf>
    <xf numFmtId="0" fontId="14" fillId="0" borderId="0" xfId="0" applyFont="1" applyAlignment="1">
      <alignment horizontal="center"/>
    </xf>
    <xf numFmtId="0" fontId="25" fillId="0" borderId="19" xfId="0" applyFont="1" applyBorder="1" applyAlignment="1">
      <alignment vertical="center" wrapText="1"/>
    </xf>
    <xf numFmtId="0" fontId="25" fillId="0" borderId="17" xfId="0" applyFont="1" applyBorder="1" applyAlignment="1">
      <alignment vertical="center" wrapText="1"/>
    </xf>
    <xf numFmtId="0" fontId="25" fillId="0" borderId="13" xfId="0" applyFont="1" applyBorder="1" applyAlignment="1">
      <alignment horizontal="left" vertical="top" wrapText="1"/>
    </xf>
    <xf numFmtId="0" fontId="25" fillId="0" borderId="0" xfId="0" applyFont="1" applyAlignment="1">
      <alignment horizontal="left" vertical="top" wrapText="1"/>
    </xf>
    <xf numFmtId="0" fontId="25" fillId="0" borderId="12" xfId="0" applyFont="1" applyBorder="1" applyAlignment="1">
      <alignment horizontal="left" vertical="top" wrapText="1"/>
    </xf>
    <xf numFmtId="0" fontId="25" fillId="0" borderId="39" xfId="0" applyFont="1" applyBorder="1" applyAlignment="1">
      <alignment horizontal="left" vertical="center" wrapText="1"/>
    </xf>
    <xf numFmtId="0" fontId="25" fillId="0" borderId="40" xfId="0" applyFont="1" applyBorder="1" applyAlignment="1">
      <alignment horizontal="left" vertical="center" wrapText="1"/>
    </xf>
    <xf numFmtId="0" fontId="25" fillId="0" borderId="41" xfId="0" applyFont="1" applyBorder="1" applyAlignment="1">
      <alignment horizontal="left" vertical="center" wrapText="1"/>
    </xf>
    <xf numFmtId="0" fontId="12" fillId="6" borderId="29" xfId="0" applyFont="1" applyFill="1" applyBorder="1" applyAlignment="1">
      <alignment horizontal="left" vertical="center"/>
    </xf>
    <xf numFmtId="0" fontId="13" fillId="6" borderId="30" xfId="0" applyFont="1" applyFill="1" applyBorder="1" applyAlignment="1">
      <alignment horizontal="left" vertical="center"/>
    </xf>
    <xf numFmtId="0" fontId="13" fillId="6" borderId="31" xfId="0" applyFont="1" applyFill="1" applyBorder="1" applyAlignment="1">
      <alignment horizontal="left" vertical="center"/>
    </xf>
    <xf numFmtId="0" fontId="24" fillId="5" borderId="0" xfId="0" applyFont="1" applyFill="1" applyAlignment="1">
      <alignment horizontal="left" vertical="top" wrapText="1"/>
    </xf>
    <xf numFmtId="0" fontId="24" fillId="5" borderId="36" xfId="0" applyFont="1" applyFill="1" applyBorder="1" applyAlignment="1">
      <alignment horizontal="left" vertical="top" wrapText="1"/>
    </xf>
    <xf numFmtId="0" fontId="24" fillId="5" borderId="33" xfId="0" applyFont="1" applyFill="1" applyBorder="1" applyAlignment="1">
      <alignment horizontal="left" vertical="top" wrapText="1"/>
    </xf>
    <xf numFmtId="0" fontId="24" fillId="5" borderId="38" xfId="0" applyFont="1" applyFill="1" applyBorder="1" applyAlignment="1">
      <alignment horizontal="left" vertical="top" wrapText="1"/>
    </xf>
    <xf numFmtId="0" fontId="21" fillId="5" borderId="0" xfId="0" applyFont="1" applyFill="1" applyAlignment="1">
      <alignment horizontal="left" vertical="top" wrapText="1"/>
    </xf>
    <xf numFmtId="0" fontId="21" fillId="5" borderId="36" xfId="0" applyFont="1" applyFill="1" applyBorder="1" applyAlignment="1">
      <alignment horizontal="left" vertical="top" wrapText="1"/>
    </xf>
    <xf numFmtId="0" fontId="24" fillId="5" borderId="0" xfId="0" applyFont="1" applyFill="1" applyAlignment="1">
      <alignment horizontal="left" wrapText="1"/>
    </xf>
    <xf numFmtId="0" fontId="24" fillId="5" borderId="36" xfId="0" applyFont="1" applyFill="1" applyBorder="1" applyAlignment="1">
      <alignment horizontal="left" wrapText="1"/>
    </xf>
    <xf numFmtId="0" fontId="25" fillId="0" borderId="19" xfId="0" applyFont="1" applyBorder="1" applyAlignment="1">
      <alignment horizontal="left" vertical="center" wrapText="1"/>
    </xf>
    <xf numFmtId="0" fontId="25" fillId="0" borderId="17" xfId="0" applyFont="1" applyBorder="1" applyAlignment="1">
      <alignment horizontal="left" vertical="center" wrapText="1"/>
    </xf>
    <xf numFmtId="0" fontId="35" fillId="4" borderId="46" xfId="0" applyFont="1" applyFill="1" applyBorder="1" applyAlignment="1">
      <alignment horizontal="left" vertical="center"/>
    </xf>
    <xf numFmtId="0" fontId="35" fillId="4" borderId="47" xfId="0" applyFont="1" applyFill="1" applyBorder="1" applyAlignment="1">
      <alignment horizontal="left" vertical="center"/>
    </xf>
    <xf numFmtId="0" fontId="35" fillId="4" borderId="14" xfId="0" applyFont="1" applyFill="1" applyBorder="1" applyAlignment="1">
      <alignment horizontal="left" vertical="center"/>
    </xf>
    <xf numFmtId="0" fontId="35" fillId="4" borderId="22" xfId="0" applyFont="1" applyFill="1" applyBorder="1" applyAlignment="1">
      <alignment horizontal="left" vertical="center"/>
    </xf>
    <xf numFmtId="0" fontId="35" fillId="4" borderId="39" xfId="0" applyFont="1" applyFill="1" applyBorder="1" applyAlignment="1">
      <alignment horizontal="left" vertical="center"/>
    </xf>
    <xf numFmtId="0" fontId="35" fillId="4" borderId="41" xfId="0" applyFont="1" applyFill="1" applyBorder="1" applyAlignment="1">
      <alignment horizontal="left" vertical="center"/>
    </xf>
    <xf numFmtId="0" fontId="12" fillId="6" borderId="44" xfId="0" applyFont="1" applyFill="1" applyBorder="1" applyAlignment="1">
      <alignment horizontal="left" vertical="center"/>
    </xf>
    <xf numFmtId="0" fontId="12" fillId="6" borderId="20" xfId="0" applyFont="1" applyFill="1" applyBorder="1" applyAlignment="1">
      <alignment horizontal="left" vertical="center"/>
    </xf>
    <xf numFmtId="0" fontId="12" fillId="6" borderId="45" xfId="0" applyFont="1" applyFill="1" applyBorder="1" applyAlignment="1">
      <alignment horizontal="left" vertical="center"/>
    </xf>
    <xf numFmtId="0" fontId="12" fillId="6" borderId="13" xfId="0" applyFont="1" applyFill="1" applyBorder="1" applyAlignment="1">
      <alignment horizontal="left" vertical="center"/>
    </xf>
    <xf numFmtId="0" fontId="12" fillId="6" borderId="0" xfId="0" applyFont="1" applyFill="1" applyAlignment="1">
      <alignment horizontal="left" vertical="center"/>
    </xf>
    <xf numFmtId="0" fontId="12" fillId="6" borderId="12" xfId="0" applyFont="1" applyFill="1" applyBorder="1" applyAlignment="1">
      <alignment horizontal="left" vertical="center"/>
    </xf>
    <xf numFmtId="0" fontId="33" fillId="5" borderId="33" xfId="0" applyFont="1" applyFill="1" applyBorder="1" applyAlignment="1" applyProtection="1">
      <alignment vertical="center"/>
      <protection locked="0"/>
    </xf>
    <xf numFmtId="0" fontId="33" fillId="5" borderId="38" xfId="0" applyFont="1" applyFill="1" applyBorder="1" applyAlignment="1" applyProtection="1">
      <alignment vertical="center"/>
      <protection locked="0"/>
    </xf>
  </cellXfs>
  <cellStyles count="2">
    <cellStyle name="Lien hypertexte" xfId="1" builtinId="8"/>
    <cellStyle name="Normal" xfId="0" builtinId="0"/>
  </cellStyles>
  <dxfs count="0"/>
  <tableStyles count="0" defaultTableStyle="TableStyleMedium2" defaultPivotStyle="PivotStyleLight16"/>
  <colors>
    <mruColors>
      <color rgb="FFF9FCFD"/>
      <color rgb="FFFFFBEF"/>
      <color rgb="FFE8F2F7"/>
      <color rgb="FF2E6F95"/>
      <color rgb="FF8B4A4A"/>
      <color rgb="FF168A8A"/>
      <color rgb="FFD9B65D"/>
      <color rgb="FF6F8F72"/>
      <color rgb="FFF2E7B8"/>
      <color rgb="FFD6C99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explosion val="2"/>
          <c:dPt>
            <c:idx val="0"/>
            <c:bubble3D val="0"/>
            <c:spPr>
              <a:solidFill>
                <a:srgbClr val="6F8F72"/>
              </a:solidFill>
              <a:ln w="19050">
                <a:solidFill>
                  <a:schemeClr val="lt1"/>
                </a:solidFill>
              </a:ln>
              <a:effectLst/>
            </c:spPr>
            <c:extLst>
              <c:ext xmlns:c16="http://schemas.microsoft.com/office/drawing/2014/chart" uri="{C3380CC4-5D6E-409C-BE32-E72D297353CC}">
                <c16:uniqueId val="{00000003-1913-4602-9608-D909B2C38E6D}"/>
              </c:ext>
            </c:extLst>
          </c:dPt>
          <c:dPt>
            <c:idx val="1"/>
            <c:bubble3D val="0"/>
            <c:spPr>
              <a:solidFill>
                <a:srgbClr val="D9B65D"/>
              </a:solidFill>
              <a:ln w="19050">
                <a:solidFill>
                  <a:schemeClr val="lt1"/>
                </a:solidFill>
              </a:ln>
              <a:effectLst/>
            </c:spPr>
            <c:extLst>
              <c:ext xmlns:c16="http://schemas.microsoft.com/office/drawing/2014/chart" uri="{C3380CC4-5D6E-409C-BE32-E72D297353CC}">
                <c16:uniqueId val="{00000002-1913-4602-9608-D909B2C38E6D}"/>
              </c:ext>
            </c:extLst>
          </c:dPt>
          <c:dLbls>
            <c:spPr>
              <a:noFill/>
              <a:ln>
                <a:noFill/>
              </a:ln>
              <a:effectLst/>
            </c:spPr>
            <c:txPr>
              <a:bodyPr rot="0" spcFirstLastPara="1" vertOverflow="ellipsis" vert="horz" wrap="square" lIns="38100" tIns="19050" rIns="38100" bIns="19050" anchor="ctr" anchorCtr="1">
                <a:spAutoFit/>
              </a:bodyPr>
              <a:lstStyle/>
              <a:p>
                <a:pPr>
                  <a:defRPr sz="24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Summary!$L$4:$L$5</c:f>
              <c:strCache>
                <c:ptCount val="2"/>
                <c:pt idx="0">
                  <c:v>Answered</c:v>
                </c:pt>
                <c:pt idx="1">
                  <c:v>Not Answered</c:v>
                </c:pt>
              </c:strCache>
            </c:strRef>
          </c:cat>
          <c:val>
            <c:numRef>
              <c:f>Summary!$M$4:$M$5</c:f>
              <c:numCache>
                <c:formatCode>General</c:formatCode>
                <c:ptCount val="2"/>
                <c:pt idx="0">
                  <c:v>0</c:v>
                </c:pt>
                <c:pt idx="1">
                  <c:v>76</c:v>
                </c:pt>
              </c:numCache>
            </c:numRef>
          </c:val>
          <c:extLst>
            <c:ext xmlns:c16="http://schemas.microsoft.com/office/drawing/2014/chart" uri="{C3380CC4-5D6E-409C-BE32-E72D297353CC}">
              <c16:uniqueId val="{00000000-1913-4602-9608-D909B2C38E6D}"/>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49198639727654347"/>
          <c:y val="8.3755666905273224E-2"/>
          <c:w val="0.4920737332174443"/>
          <c:h val="0.76707332936891404"/>
        </c:manualLayout>
      </c:layout>
      <c:barChart>
        <c:barDir val="bar"/>
        <c:grouping val="stacked"/>
        <c:varyColors val="0"/>
        <c:ser>
          <c:idx val="0"/>
          <c:order val="0"/>
          <c:tx>
            <c:strRef>
              <c:f>Summary!$L$9</c:f>
              <c:strCache>
                <c:ptCount val="1"/>
                <c:pt idx="0">
                  <c:v>Completed</c:v>
                </c:pt>
              </c:strCache>
            </c:strRef>
          </c:tx>
          <c:spPr>
            <a:solidFill>
              <a:srgbClr val="6F8F72"/>
            </a:solidFill>
            <a:ln>
              <a:noFill/>
            </a:ln>
            <a:effectLst/>
          </c:spPr>
          <c:invertIfNegative val="0"/>
          <c:cat>
            <c:strRef>
              <c:f>Summary!$M$8:$Y$8</c:f>
              <c:strCache>
                <c:ptCount val="13"/>
                <c:pt idx="0">
                  <c:v>3. Availability/Accessibility and International Consistency of Test Method Components</c:v>
                </c:pt>
                <c:pt idx="1">
                  <c:v>4. Intellectual Property</c:v>
                </c:pt>
                <c:pt idx="2">
                  <c:v>5. Test System</c:v>
                </c:pt>
                <c:pt idx="3">
                  <c:v>6. Control and Reference Items</c:v>
                </c:pt>
                <c:pt idx="4">
                  <c:v>7. Acceptance Criteria for Results</c:v>
                </c:pt>
                <c:pt idx="5">
                  <c:v>8. Identification of Critical Steps and/or Key Sources of Variability</c:v>
                </c:pt>
                <c:pt idx="6">
                  <c:v>9. Detailed Protocol and Standard Operating Procedures (SOP) </c:v>
                </c:pt>
                <c:pt idx="7">
                  <c:v>10. Data Management, Evaluation, and Interpretation</c:v>
                </c:pt>
                <c:pt idx="8">
                  <c:v>11. Test Method Reliability, Reproducibilty, and Repeatability</c:v>
                </c:pt>
                <c:pt idx="9">
                  <c:v>12. Test Method Relevance</c:v>
                </c:pt>
                <c:pt idx="10">
                  <c:v>13. Predictive Capacity</c:v>
                </c:pt>
                <c:pt idx="11">
                  <c:v>14. Limitations and Applicability Domain</c:v>
                </c:pt>
                <c:pt idx="12">
                  <c:v>15.Uncertainties</c:v>
                </c:pt>
              </c:strCache>
            </c:strRef>
          </c:cat>
          <c:val>
            <c:numRef>
              <c:f>Summary!$M$9:$Y$9</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FB2F-4111-958A-F2FF469D3227}"/>
            </c:ext>
          </c:extLst>
        </c:ser>
        <c:ser>
          <c:idx val="1"/>
          <c:order val="1"/>
          <c:tx>
            <c:strRef>
              <c:f>Summary!$L$10</c:f>
              <c:strCache>
                <c:ptCount val="1"/>
                <c:pt idx="0">
                  <c:v>Not Completed</c:v>
                </c:pt>
              </c:strCache>
            </c:strRef>
          </c:tx>
          <c:spPr>
            <a:solidFill>
              <a:srgbClr val="D9B65D"/>
            </a:solidFill>
            <a:ln>
              <a:noFill/>
            </a:ln>
            <a:effectLst/>
          </c:spPr>
          <c:invertIfNegative val="0"/>
          <c:cat>
            <c:strRef>
              <c:f>Summary!$M$8:$Y$8</c:f>
              <c:strCache>
                <c:ptCount val="13"/>
                <c:pt idx="0">
                  <c:v>3. Availability/Accessibility and International Consistency of Test Method Components</c:v>
                </c:pt>
                <c:pt idx="1">
                  <c:v>4. Intellectual Property</c:v>
                </c:pt>
                <c:pt idx="2">
                  <c:v>5. Test System</c:v>
                </c:pt>
                <c:pt idx="3">
                  <c:v>6. Control and Reference Items</c:v>
                </c:pt>
                <c:pt idx="4">
                  <c:v>7. Acceptance Criteria for Results</c:v>
                </c:pt>
                <c:pt idx="5">
                  <c:v>8. Identification of Critical Steps and/or Key Sources of Variability</c:v>
                </c:pt>
                <c:pt idx="6">
                  <c:v>9. Detailed Protocol and Standard Operating Procedures (SOP) </c:v>
                </c:pt>
                <c:pt idx="7">
                  <c:v>10. Data Management, Evaluation, and Interpretation</c:v>
                </c:pt>
                <c:pt idx="8">
                  <c:v>11. Test Method Reliability, Reproducibilty, and Repeatability</c:v>
                </c:pt>
                <c:pt idx="9">
                  <c:v>12. Test Method Relevance</c:v>
                </c:pt>
                <c:pt idx="10">
                  <c:v>13. Predictive Capacity</c:v>
                </c:pt>
                <c:pt idx="11">
                  <c:v>14. Limitations and Applicability Domain</c:v>
                </c:pt>
                <c:pt idx="12">
                  <c:v>15.Uncertainties</c:v>
                </c:pt>
              </c:strCache>
            </c:strRef>
          </c:cat>
          <c:val>
            <c:numRef>
              <c:f>Summary!$M$10:$Y$10</c:f>
              <c:numCache>
                <c:formatCode>General</c:formatCode>
                <c:ptCount val="13"/>
                <c:pt idx="0">
                  <c:v>4</c:v>
                </c:pt>
                <c:pt idx="1">
                  <c:v>1</c:v>
                </c:pt>
                <c:pt idx="2">
                  <c:v>9</c:v>
                </c:pt>
                <c:pt idx="3">
                  <c:v>6</c:v>
                </c:pt>
                <c:pt idx="4">
                  <c:v>7</c:v>
                </c:pt>
                <c:pt idx="5">
                  <c:v>3</c:v>
                </c:pt>
                <c:pt idx="6">
                  <c:v>6</c:v>
                </c:pt>
                <c:pt idx="7">
                  <c:v>11</c:v>
                </c:pt>
                <c:pt idx="8">
                  <c:v>7</c:v>
                </c:pt>
                <c:pt idx="9">
                  <c:v>10</c:v>
                </c:pt>
                <c:pt idx="10">
                  <c:v>1</c:v>
                </c:pt>
                <c:pt idx="11">
                  <c:v>1</c:v>
                </c:pt>
                <c:pt idx="12">
                  <c:v>1</c:v>
                </c:pt>
              </c:numCache>
            </c:numRef>
          </c:val>
          <c:extLst>
            <c:ext xmlns:c16="http://schemas.microsoft.com/office/drawing/2014/chart" uri="{C3380CC4-5D6E-409C-BE32-E72D297353CC}">
              <c16:uniqueId val="{00000001-FB2F-4111-958A-F2FF469D3227}"/>
            </c:ext>
          </c:extLst>
        </c:ser>
        <c:ser>
          <c:idx val="3"/>
          <c:order val="2"/>
          <c:tx>
            <c:strRef>
              <c:f>Summary!$L$12</c:f>
              <c:strCache>
                <c:ptCount val="1"/>
                <c:pt idx="0">
                  <c:v>Unsure</c:v>
                </c:pt>
              </c:strCache>
            </c:strRef>
          </c:tx>
          <c:spPr>
            <a:solidFill>
              <a:srgbClr val="2E6F95"/>
            </a:solidFill>
            <a:ln>
              <a:noFill/>
            </a:ln>
            <a:effectLst/>
          </c:spPr>
          <c:invertIfNegative val="0"/>
          <c:cat>
            <c:strRef>
              <c:f>Summary!$M$8:$Y$8</c:f>
              <c:strCache>
                <c:ptCount val="13"/>
                <c:pt idx="0">
                  <c:v>3. Availability/Accessibility and International Consistency of Test Method Components</c:v>
                </c:pt>
                <c:pt idx="1">
                  <c:v>4. Intellectual Property</c:v>
                </c:pt>
                <c:pt idx="2">
                  <c:v>5. Test System</c:v>
                </c:pt>
                <c:pt idx="3">
                  <c:v>6. Control and Reference Items</c:v>
                </c:pt>
                <c:pt idx="4">
                  <c:v>7. Acceptance Criteria for Results</c:v>
                </c:pt>
                <c:pt idx="5">
                  <c:v>8. Identification of Critical Steps and/or Key Sources of Variability</c:v>
                </c:pt>
                <c:pt idx="6">
                  <c:v>9. Detailed Protocol and Standard Operating Procedures (SOP) </c:v>
                </c:pt>
                <c:pt idx="7">
                  <c:v>10. Data Management, Evaluation, and Interpretation</c:v>
                </c:pt>
                <c:pt idx="8">
                  <c:v>11. Test Method Reliability, Reproducibilty, and Repeatability</c:v>
                </c:pt>
                <c:pt idx="9">
                  <c:v>12. Test Method Relevance</c:v>
                </c:pt>
                <c:pt idx="10">
                  <c:v>13. Predictive Capacity</c:v>
                </c:pt>
                <c:pt idx="11">
                  <c:v>14. Limitations and Applicability Domain</c:v>
                </c:pt>
                <c:pt idx="12">
                  <c:v>15.Uncertainties</c:v>
                </c:pt>
              </c:strCache>
            </c:strRef>
          </c:cat>
          <c:val>
            <c:numRef>
              <c:f>Summary!$M$12:$Y$12</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FA60-42AF-9988-0FD89CEE7A57}"/>
            </c:ext>
          </c:extLst>
        </c:ser>
        <c:ser>
          <c:idx val="2"/>
          <c:order val="3"/>
          <c:tx>
            <c:strRef>
              <c:f>Summary!$L$11</c:f>
              <c:strCache>
                <c:ptCount val="1"/>
                <c:pt idx="0">
                  <c:v>Not Applicable to Method</c:v>
                </c:pt>
              </c:strCache>
            </c:strRef>
          </c:tx>
          <c:spPr>
            <a:solidFill>
              <a:schemeClr val="bg1">
                <a:lumMod val="65000"/>
              </a:schemeClr>
            </a:solidFill>
            <a:ln>
              <a:noFill/>
            </a:ln>
            <a:effectLst/>
          </c:spPr>
          <c:invertIfNegative val="0"/>
          <c:cat>
            <c:strRef>
              <c:f>Summary!$M$8:$Y$8</c:f>
              <c:strCache>
                <c:ptCount val="13"/>
                <c:pt idx="0">
                  <c:v>3. Availability/Accessibility and International Consistency of Test Method Components</c:v>
                </c:pt>
                <c:pt idx="1">
                  <c:v>4. Intellectual Property</c:v>
                </c:pt>
                <c:pt idx="2">
                  <c:v>5. Test System</c:v>
                </c:pt>
                <c:pt idx="3">
                  <c:v>6. Control and Reference Items</c:v>
                </c:pt>
                <c:pt idx="4">
                  <c:v>7. Acceptance Criteria for Results</c:v>
                </c:pt>
                <c:pt idx="5">
                  <c:v>8. Identification of Critical Steps and/or Key Sources of Variability</c:v>
                </c:pt>
                <c:pt idx="6">
                  <c:v>9. Detailed Protocol and Standard Operating Procedures (SOP) </c:v>
                </c:pt>
                <c:pt idx="7">
                  <c:v>10. Data Management, Evaluation, and Interpretation</c:v>
                </c:pt>
                <c:pt idx="8">
                  <c:v>11. Test Method Reliability, Reproducibilty, and Repeatability</c:v>
                </c:pt>
                <c:pt idx="9">
                  <c:v>12. Test Method Relevance</c:v>
                </c:pt>
                <c:pt idx="10">
                  <c:v>13. Predictive Capacity</c:v>
                </c:pt>
                <c:pt idx="11">
                  <c:v>14. Limitations and Applicability Domain</c:v>
                </c:pt>
                <c:pt idx="12">
                  <c:v>15.Uncertainties</c:v>
                </c:pt>
              </c:strCache>
            </c:strRef>
          </c:cat>
          <c:val>
            <c:numRef>
              <c:f>Summary!$M$11:$Y$11</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2-FB2F-4111-958A-F2FF469D3227}"/>
            </c:ext>
          </c:extLst>
        </c:ser>
        <c:dLbls>
          <c:showLegendKey val="0"/>
          <c:showVal val="0"/>
          <c:showCatName val="0"/>
          <c:showSerName val="0"/>
          <c:showPercent val="0"/>
          <c:showBubbleSize val="0"/>
        </c:dLbls>
        <c:gapWidth val="30"/>
        <c:overlap val="100"/>
        <c:axId val="82417216"/>
        <c:axId val="82417696"/>
      </c:barChart>
      <c:catAx>
        <c:axId val="82417216"/>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1" i="0" u="none" strike="noStrike" kern="1200" baseline="0">
                <a:solidFill>
                  <a:schemeClr val="bg2">
                    <a:lumMod val="25000"/>
                  </a:schemeClr>
                </a:solidFill>
                <a:latin typeface="Arial" panose="020B0604020202020204" pitchFamily="34" charset="0"/>
                <a:ea typeface="+mn-ea"/>
                <a:cs typeface="Arial" panose="020B0604020202020204" pitchFamily="34" charset="0"/>
              </a:defRPr>
            </a:pPr>
            <a:endParaRPr lang="en-US"/>
          </a:p>
        </c:txPr>
        <c:crossAx val="82417696"/>
        <c:crosses val="autoZero"/>
        <c:auto val="1"/>
        <c:lblAlgn val="ctr"/>
        <c:lblOffset val="100"/>
        <c:noMultiLvlLbl val="0"/>
      </c:catAx>
      <c:valAx>
        <c:axId val="82417696"/>
        <c:scaling>
          <c:orientation val="minMax"/>
          <c:max val="12"/>
        </c:scaling>
        <c:delete val="0"/>
        <c:axPos val="t"/>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800" b="1" i="0" u="none" strike="noStrike" kern="1200" baseline="0">
                <a:solidFill>
                  <a:schemeClr val="bg2">
                    <a:lumMod val="25000"/>
                  </a:schemeClr>
                </a:solidFill>
                <a:latin typeface="Arial" panose="020B0604020202020204" pitchFamily="34" charset="0"/>
                <a:ea typeface="+mn-ea"/>
                <a:cs typeface="Arial" panose="020B0604020202020204" pitchFamily="34" charset="0"/>
              </a:defRPr>
            </a:pPr>
            <a:endParaRPr lang="en-US"/>
          </a:p>
        </c:txPr>
        <c:crossAx val="82417216"/>
        <c:crosses val="autoZero"/>
        <c:crossBetween val="between"/>
        <c:majorUnit val="1"/>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sz="1600" b="1">
          <a:solidFill>
            <a:srgbClr val="002060"/>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3.svg"/><Relationship Id="rId18" Type="http://schemas.microsoft.com/office/2007/relationships/hdphoto" Target="../media/hdphoto1.wdp"/><Relationship Id="rId26" Type="http://schemas.openxmlformats.org/officeDocument/2006/relationships/image" Target="../media/image23.png"/><Relationship Id="rId3" Type="http://schemas.openxmlformats.org/officeDocument/2006/relationships/image" Target="../media/image3.png"/><Relationship Id="rId21" Type="http://schemas.microsoft.com/office/2007/relationships/hdphoto" Target="../media/hdphoto2.wdp"/><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6.png"/><Relationship Id="rId25" Type="http://schemas.openxmlformats.org/officeDocument/2006/relationships/image" Target="../media/image22.svg"/><Relationship Id="rId2" Type="http://schemas.openxmlformats.org/officeDocument/2006/relationships/image" Target="../media/image2.svg"/><Relationship Id="rId16" Type="http://schemas.openxmlformats.org/officeDocument/2006/relationships/image" Target="../media/image15.svg"/><Relationship Id="rId20" Type="http://schemas.openxmlformats.org/officeDocument/2006/relationships/image" Target="../media/image18.png"/><Relationship Id="rId29" Type="http://schemas.openxmlformats.org/officeDocument/2006/relationships/image" Target="../media/image26.png"/><Relationship Id="rId1" Type="http://schemas.openxmlformats.org/officeDocument/2006/relationships/image" Target="../media/image1.png"/><Relationship Id="rId6" Type="http://schemas.openxmlformats.org/officeDocument/2006/relationships/image" Target="../media/image6.svg"/><Relationship Id="rId11" Type="http://schemas.openxmlformats.org/officeDocument/2006/relationships/image" Target="../media/image11.svg"/><Relationship Id="rId24" Type="http://schemas.openxmlformats.org/officeDocument/2006/relationships/image" Target="../media/image21.png"/><Relationship Id="rId5" Type="http://schemas.openxmlformats.org/officeDocument/2006/relationships/image" Target="../media/image5.png"/><Relationship Id="rId15" Type="http://schemas.openxmlformats.org/officeDocument/2006/relationships/image" Target="../media/image14.png"/><Relationship Id="rId23" Type="http://schemas.openxmlformats.org/officeDocument/2006/relationships/image" Target="../media/image20.svg"/><Relationship Id="rId28" Type="http://schemas.openxmlformats.org/officeDocument/2006/relationships/image" Target="../media/image25.png"/><Relationship Id="rId10" Type="http://schemas.openxmlformats.org/officeDocument/2006/relationships/image" Target="../media/image10.png"/><Relationship Id="rId19" Type="http://schemas.openxmlformats.org/officeDocument/2006/relationships/image" Target="../media/image17.png"/><Relationship Id="rId31" Type="http://schemas.openxmlformats.org/officeDocument/2006/relationships/image" Target="../media/image28.png"/><Relationship Id="rId4" Type="http://schemas.openxmlformats.org/officeDocument/2006/relationships/image" Target="../media/image4.svg"/><Relationship Id="rId9" Type="http://schemas.openxmlformats.org/officeDocument/2006/relationships/image" Target="../media/image9.png"/><Relationship Id="rId14" Type="http://schemas.openxmlformats.org/officeDocument/2006/relationships/hyperlink" Target="mailto:Carter.Janet@dol.gov" TargetMode="External"/><Relationship Id="rId22" Type="http://schemas.openxmlformats.org/officeDocument/2006/relationships/image" Target="../media/image19.png"/><Relationship Id="rId27" Type="http://schemas.openxmlformats.org/officeDocument/2006/relationships/image" Target="../media/image24.png"/><Relationship Id="rId30" Type="http://schemas.openxmlformats.org/officeDocument/2006/relationships/image" Target="../media/image27.png"/></Relationships>
</file>

<file path=xl/drawings/_rels/drawing2.xml.rels><?xml version="1.0" encoding="UTF-8" standalone="yes"?>
<Relationships xmlns="http://schemas.openxmlformats.org/package/2006/relationships"><Relationship Id="rId3" Type="http://schemas.openxmlformats.org/officeDocument/2006/relationships/hyperlink" Target="https://one.oecd.org/document/ENV/JM/MONO(2019)14/En/pdf" TargetMode="External"/><Relationship Id="rId2" Type="http://schemas.openxmlformats.org/officeDocument/2006/relationships/hyperlink" Target="https://www.oecd.org/en/publications/test-no-492-reconstructed-human-cornea-like-epithelium-rhce-test-method-for-identifying-chemicals-not-requiring-classification-and-labelling-for-eye-irritation-or-serious-eye-damage_9789264242548-en.html" TargetMode="External"/><Relationship Id="rId1" Type="http://schemas.openxmlformats.org/officeDocument/2006/relationships/hyperlink" Target="https://www.oecd.org/en/publications/test-no-439-in-vitro-skin-irritation-reconstructed-human-epidermis-test-method_9789264242845-en.html" TargetMode="External"/><Relationship Id="rId6" Type="http://schemas.openxmlformats.org/officeDocument/2006/relationships/hyperlink" Target="https://www.oecd.org/en/publications/guidance-document-on-good-in-vitro-method-practices-givimp_9789264304796-en.html" TargetMode="External"/><Relationship Id="rId5" Type="http://schemas.openxmlformats.org/officeDocument/2006/relationships/hyperlink" Target="https://www.ncbi.nlm.nih.gov/geo/" TargetMode="External"/><Relationship Id="rId4" Type="http://schemas.openxmlformats.org/officeDocument/2006/relationships/hyperlink" Target="https://www.oecd.org/en/publications/oecd-omics-reporting-framework-oorf-guidance-on-reporting-elements-for-the-regulatory-use-of-omics-data-from-laboratory-based-toxicology-studies_6bb2e6ce-en.html" TargetMode="External"/></Relationships>
</file>

<file path=xl/drawings/_rels/drawing3.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hyperlink" Target="https://one.oecd.org/document/ENV/JM/MONO(2019)14/En/pdf" TargetMode="External"/><Relationship Id="rId2" Type="http://schemas.openxmlformats.org/officeDocument/2006/relationships/hyperlink" Target="https://www.oecd.org/en/publications/test-no-492-reconstructed-human-cornea-like-epithelium-rhce-test-method-for-identifying-chemicals-not-requiring-classification-and-labelling-for-eye-irritation-or-serious-eye-damage_9789264242548-en.html" TargetMode="External"/><Relationship Id="rId1" Type="http://schemas.openxmlformats.org/officeDocument/2006/relationships/hyperlink" Target="https://www.oecd.org/en/publications/test-no-439-in-vitro-skin-irritation-reconstructed-human-epidermis-test-method_9789264242845-en.html" TargetMode="External"/><Relationship Id="rId6" Type="http://schemas.openxmlformats.org/officeDocument/2006/relationships/hyperlink" Target="https://www.oecd.org/en/publications/guidance-document-on-good-in-vitro-method-practices-givimp_9789264304796-en.html" TargetMode="External"/><Relationship Id="rId5" Type="http://schemas.openxmlformats.org/officeDocument/2006/relationships/hyperlink" Target="https://www.ncbi.nlm.nih.gov/geo/" TargetMode="External"/><Relationship Id="rId4" Type="http://schemas.openxmlformats.org/officeDocument/2006/relationships/hyperlink" Target="https://www.oecd.org/en/publications/oecd-omics-reporting-framework-oorf-guidance-on-reporting-elements-for-the-regulatory-use-of-omics-data-from-laboratory-based-toxicology-studies_6bb2e6ce-en.html" TargetMode="External"/></Relationships>
</file>

<file path=xl/drawings/drawing1.xml><?xml version="1.0" encoding="utf-8"?>
<xdr:wsDr xmlns:xdr="http://schemas.openxmlformats.org/drawingml/2006/spreadsheetDrawing" xmlns:a="http://schemas.openxmlformats.org/drawingml/2006/main">
  <xdr:twoCellAnchor>
    <xdr:from>
      <xdr:col>1</xdr:col>
      <xdr:colOff>34394</xdr:colOff>
      <xdr:row>19</xdr:row>
      <xdr:rowOff>217730</xdr:rowOff>
    </xdr:from>
    <xdr:to>
      <xdr:col>22</xdr:col>
      <xdr:colOff>674783</xdr:colOff>
      <xdr:row>140</xdr:row>
      <xdr:rowOff>11430</xdr:rowOff>
    </xdr:to>
    <xdr:sp macro="" textlink="">
      <xdr:nvSpPr>
        <xdr:cNvPr id="33" name="Rectangle 32">
          <a:extLst>
            <a:ext uri="{FF2B5EF4-FFF2-40B4-BE49-F238E27FC236}">
              <a16:creationId xmlns:a16="http://schemas.microsoft.com/office/drawing/2014/main" id="{86E07CC7-8B17-3A74-B00F-8AFE1481BB93}"/>
            </a:ext>
          </a:extLst>
        </xdr:cNvPr>
        <xdr:cNvSpPr/>
      </xdr:nvSpPr>
      <xdr:spPr>
        <a:xfrm>
          <a:off x="358244" y="6647105"/>
          <a:ext cx="17185314" cy="27139975"/>
        </a:xfrm>
        <a:prstGeom prst="rect">
          <a:avLst/>
        </a:prstGeom>
        <a:solidFill>
          <a:srgbClr val="F9FCFD"/>
        </a:solid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kern="1200">
            <a:solidFill>
              <a:schemeClr val="bg2">
                <a:lumMod val="25000"/>
              </a:schemeClr>
            </a:solidFill>
          </a:endParaRPr>
        </a:p>
      </xdr:txBody>
    </xdr:sp>
    <xdr:clientData/>
  </xdr:twoCellAnchor>
  <xdr:twoCellAnchor>
    <xdr:from>
      <xdr:col>13</xdr:col>
      <xdr:colOff>197247</xdr:colOff>
      <xdr:row>2</xdr:row>
      <xdr:rowOff>88900</xdr:rowOff>
    </xdr:from>
    <xdr:to>
      <xdr:col>22</xdr:col>
      <xdr:colOff>629047</xdr:colOff>
      <xdr:row>17</xdr:row>
      <xdr:rowOff>114300</xdr:rowOff>
    </xdr:to>
    <xdr:sp macro="" textlink="">
      <xdr:nvSpPr>
        <xdr:cNvPr id="27" name="Rectangle 26">
          <a:extLst>
            <a:ext uri="{FF2B5EF4-FFF2-40B4-BE49-F238E27FC236}">
              <a16:creationId xmlns:a16="http://schemas.microsoft.com/office/drawing/2014/main" id="{D644F0AA-2A6D-E4D0-F652-05727B91DB66}"/>
            </a:ext>
          </a:extLst>
        </xdr:cNvPr>
        <xdr:cNvSpPr/>
      </xdr:nvSpPr>
      <xdr:spPr>
        <a:xfrm>
          <a:off x="11954907" y="1308100"/>
          <a:ext cx="5537200" cy="3942080"/>
        </a:xfrm>
        <a:prstGeom prst="rect">
          <a:avLst/>
        </a:prstGeom>
        <a:solidFill>
          <a:srgbClr val="E8F2F7"/>
        </a:solid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kern="1200"/>
        </a:p>
      </xdr:txBody>
    </xdr:sp>
    <xdr:clientData/>
  </xdr:twoCellAnchor>
  <xdr:twoCellAnchor>
    <xdr:from>
      <xdr:col>6</xdr:col>
      <xdr:colOff>31750</xdr:colOff>
      <xdr:row>2</xdr:row>
      <xdr:rowOff>88900</xdr:rowOff>
    </xdr:from>
    <xdr:to>
      <xdr:col>13</xdr:col>
      <xdr:colOff>139700</xdr:colOff>
      <xdr:row>17</xdr:row>
      <xdr:rowOff>114300</xdr:rowOff>
    </xdr:to>
    <xdr:sp macro="" textlink="">
      <xdr:nvSpPr>
        <xdr:cNvPr id="18" name="Rectangle 17">
          <a:extLst>
            <a:ext uri="{FF2B5EF4-FFF2-40B4-BE49-F238E27FC236}">
              <a16:creationId xmlns:a16="http://schemas.microsoft.com/office/drawing/2014/main" id="{0925977E-4477-4D6B-88D7-80338C9091BF}"/>
            </a:ext>
          </a:extLst>
        </xdr:cNvPr>
        <xdr:cNvSpPr/>
      </xdr:nvSpPr>
      <xdr:spPr>
        <a:xfrm>
          <a:off x="5731510" y="1308100"/>
          <a:ext cx="6165850" cy="3942080"/>
        </a:xfrm>
        <a:prstGeom prst="rect">
          <a:avLst/>
        </a:prstGeom>
        <a:solidFill>
          <a:srgbClr val="E8F2F7"/>
        </a:solid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kern="1200"/>
        </a:p>
      </xdr:txBody>
    </xdr:sp>
    <xdr:clientData/>
  </xdr:twoCellAnchor>
  <xdr:twoCellAnchor>
    <xdr:from>
      <xdr:col>6</xdr:col>
      <xdr:colOff>38099</xdr:colOff>
      <xdr:row>2</xdr:row>
      <xdr:rowOff>88900</xdr:rowOff>
    </xdr:from>
    <xdr:to>
      <xdr:col>13</xdr:col>
      <xdr:colOff>131940</xdr:colOff>
      <xdr:row>3</xdr:row>
      <xdr:rowOff>342900</xdr:rowOff>
    </xdr:to>
    <xdr:sp macro="" textlink="">
      <xdr:nvSpPr>
        <xdr:cNvPr id="20" name="TextBox 19">
          <a:extLst>
            <a:ext uri="{FF2B5EF4-FFF2-40B4-BE49-F238E27FC236}">
              <a16:creationId xmlns:a16="http://schemas.microsoft.com/office/drawing/2014/main" id="{1DCC7E8B-851F-486C-904A-E91D73181631}"/>
            </a:ext>
          </a:extLst>
        </xdr:cNvPr>
        <xdr:cNvSpPr txBox="1"/>
      </xdr:nvSpPr>
      <xdr:spPr>
        <a:xfrm>
          <a:off x="6019799" y="1308100"/>
          <a:ext cx="6151741" cy="431800"/>
        </a:xfrm>
        <a:prstGeom prst="rect">
          <a:avLst/>
        </a:prstGeom>
        <a:solidFill>
          <a:srgbClr val="168A8A"/>
        </a:solidFill>
        <a:ln w="9525" cmpd="sng">
          <a:solidFill>
            <a:schemeClr val="bg1">
              <a:lumMod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800" b="1" kern="1200">
              <a:solidFill>
                <a:schemeClr val="bg1"/>
              </a:solidFill>
              <a:latin typeface="Arial" panose="020B0604020202020204" pitchFamily="34" charset="0"/>
              <a:cs typeface="Arial" panose="020B0604020202020204" pitchFamily="34" charset="0"/>
            </a:rPr>
            <a:t>Questionnaire Structure</a:t>
          </a:r>
        </a:p>
      </xdr:txBody>
    </xdr:sp>
    <xdr:clientData/>
  </xdr:twoCellAnchor>
  <xdr:twoCellAnchor>
    <xdr:from>
      <xdr:col>6</xdr:col>
      <xdr:colOff>114300</xdr:colOff>
      <xdr:row>4</xdr:row>
      <xdr:rowOff>16625</xdr:rowOff>
    </xdr:from>
    <xdr:to>
      <xdr:col>12</xdr:col>
      <xdr:colOff>752475</xdr:colOff>
      <xdr:row>5</xdr:row>
      <xdr:rowOff>85725</xdr:rowOff>
    </xdr:to>
    <xdr:sp macro="" textlink="">
      <xdr:nvSpPr>
        <xdr:cNvPr id="44" name="TextBox 30">
          <a:extLst>
            <a:ext uri="{FF2B5EF4-FFF2-40B4-BE49-F238E27FC236}">
              <a16:creationId xmlns:a16="http://schemas.microsoft.com/office/drawing/2014/main" id="{B0BBF490-6690-4BD7-93E2-4225C33D671B}"/>
            </a:ext>
          </a:extLst>
        </xdr:cNvPr>
        <xdr:cNvSpPr txBox="1"/>
      </xdr:nvSpPr>
      <xdr:spPr>
        <a:xfrm>
          <a:off x="5819775" y="1778750"/>
          <a:ext cx="5915025" cy="326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0" kern="1200">
              <a:solidFill>
                <a:schemeClr val="bg2">
                  <a:lumMod val="25000"/>
                </a:schemeClr>
              </a:solidFill>
              <a:latin typeface="Arial" panose="020B0604020202020204" pitchFamily="34" charset="0"/>
              <a:cs typeface="Arial" panose="020B0604020202020204" pitchFamily="34" charset="0"/>
            </a:rPr>
            <a:t>The</a:t>
          </a:r>
          <a:r>
            <a:rPr lang="en-US" sz="1600" b="0" kern="1200" baseline="0">
              <a:solidFill>
                <a:schemeClr val="bg2">
                  <a:lumMod val="25000"/>
                </a:schemeClr>
              </a:solidFill>
              <a:latin typeface="Arial" panose="020B0604020202020204" pitchFamily="34" charset="0"/>
              <a:cs typeface="Arial" panose="020B0604020202020204" pitchFamily="34" charset="0"/>
            </a:rPr>
            <a:t> questionnaire workbook contains the following tabs:</a:t>
          </a:r>
          <a:endParaRPr lang="en-US" sz="1600" b="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editAs="oneCell">
    <xdr:from>
      <xdr:col>6</xdr:col>
      <xdr:colOff>110837</xdr:colOff>
      <xdr:row>5</xdr:row>
      <xdr:rowOff>188422</xdr:rowOff>
    </xdr:from>
    <xdr:to>
      <xdr:col>7</xdr:col>
      <xdr:colOff>149456</xdr:colOff>
      <xdr:row>8</xdr:row>
      <xdr:rowOff>56283</xdr:rowOff>
    </xdr:to>
    <xdr:pic>
      <xdr:nvPicPr>
        <xdr:cNvPr id="53" name="Graphic 52" descr="Storytelling with solid fill">
          <a:extLst>
            <a:ext uri="{FF2B5EF4-FFF2-40B4-BE49-F238E27FC236}">
              <a16:creationId xmlns:a16="http://schemas.microsoft.com/office/drawing/2014/main" id="{42523BD1-15FF-3235-1A76-10C435DFF6B9}"/>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061364" y="2079567"/>
          <a:ext cx="623454" cy="623454"/>
        </a:xfrm>
        <a:prstGeom prst="rect">
          <a:avLst/>
        </a:prstGeom>
      </xdr:spPr>
    </xdr:pic>
    <xdr:clientData/>
  </xdr:twoCellAnchor>
  <xdr:twoCellAnchor editAs="oneCell">
    <xdr:from>
      <xdr:col>6</xdr:col>
      <xdr:colOff>110837</xdr:colOff>
      <xdr:row>9</xdr:row>
      <xdr:rowOff>152863</xdr:rowOff>
    </xdr:from>
    <xdr:to>
      <xdr:col>7</xdr:col>
      <xdr:colOff>152400</xdr:colOff>
      <xdr:row>12</xdr:row>
      <xdr:rowOff>37177</xdr:rowOff>
    </xdr:to>
    <xdr:pic>
      <xdr:nvPicPr>
        <xdr:cNvPr id="107" name="Graphic 54" descr="Clipboard Checked with solid fill">
          <a:extLst>
            <a:ext uri="{FF2B5EF4-FFF2-40B4-BE49-F238E27FC236}">
              <a16:creationId xmlns:a16="http://schemas.microsoft.com/office/drawing/2014/main" id="{3FC532F6-7254-430C-F52C-06B20E28D0FB}"/>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6061364" y="3069245"/>
          <a:ext cx="651163" cy="653241"/>
        </a:xfrm>
        <a:prstGeom prst="rect">
          <a:avLst/>
        </a:prstGeom>
      </xdr:spPr>
    </xdr:pic>
    <xdr:clientData/>
  </xdr:twoCellAnchor>
  <xdr:twoCellAnchor editAs="oneCell">
    <xdr:from>
      <xdr:col>6</xdr:col>
      <xdr:colOff>76200</xdr:colOff>
      <xdr:row>12</xdr:row>
      <xdr:rowOff>253018</xdr:rowOff>
    </xdr:from>
    <xdr:to>
      <xdr:col>7</xdr:col>
      <xdr:colOff>171277</xdr:colOff>
      <xdr:row>15</xdr:row>
      <xdr:rowOff>170930</xdr:rowOff>
    </xdr:to>
    <xdr:pic>
      <xdr:nvPicPr>
        <xdr:cNvPr id="109" name="Graphic 56" descr="Signal with solid fill">
          <a:extLst>
            <a:ext uri="{FF2B5EF4-FFF2-40B4-BE49-F238E27FC236}">
              <a16:creationId xmlns:a16="http://schemas.microsoft.com/office/drawing/2014/main" id="{A90DEDD5-42BB-FB4F-786F-5FAE8B64D093}"/>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6026727" y="3938327"/>
          <a:ext cx="706582" cy="702079"/>
        </a:xfrm>
        <a:prstGeom prst="rect">
          <a:avLst/>
        </a:prstGeom>
      </xdr:spPr>
    </xdr:pic>
    <xdr:clientData/>
  </xdr:twoCellAnchor>
  <xdr:twoCellAnchor>
    <xdr:from>
      <xdr:col>7</xdr:col>
      <xdr:colOff>353290</xdr:colOff>
      <xdr:row>5</xdr:row>
      <xdr:rowOff>65116</xdr:rowOff>
    </xdr:from>
    <xdr:to>
      <xdr:col>12</xdr:col>
      <xdr:colOff>542925</xdr:colOff>
      <xdr:row>8</xdr:row>
      <xdr:rowOff>166254</xdr:rowOff>
    </xdr:to>
    <xdr:sp macro="" textlink="">
      <xdr:nvSpPr>
        <xdr:cNvPr id="45" name="TextBox 57">
          <a:extLst>
            <a:ext uri="{FF2B5EF4-FFF2-40B4-BE49-F238E27FC236}">
              <a16:creationId xmlns:a16="http://schemas.microsoft.com/office/drawing/2014/main" id="{F2A48CB5-32F5-4397-BFD7-68B71B6C80EE}"/>
            </a:ext>
          </a:extLst>
        </xdr:cNvPr>
        <xdr:cNvSpPr txBox="1"/>
      </xdr:nvSpPr>
      <xdr:spPr>
        <a:xfrm>
          <a:off x="6687415" y="1960591"/>
          <a:ext cx="4856885" cy="872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i="0" kern="1200">
              <a:solidFill>
                <a:schemeClr val="bg2">
                  <a:lumMod val="25000"/>
                </a:schemeClr>
              </a:solidFill>
              <a:latin typeface="Arial" panose="020B0604020202020204" pitchFamily="34" charset="0"/>
              <a:cs typeface="Arial" panose="020B0604020202020204" pitchFamily="34" charset="0"/>
            </a:rPr>
            <a:t>Instructions</a:t>
          </a:r>
          <a:r>
            <a:rPr lang="en-US" sz="1400" b="1" i="1" kern="1200">
              <a:solidFill>
                <a:schemeClr val="bg2">
                  <a:lumMod val="25000"/>
                </a:schemeClr>
              </a:solidFill>
              <a:latin typeface="Arial" panose="020B0604020202020204" pitchFamily="34" charset="0"/>
              <a:cs typeface="Arial" panose="020B0604020202020204" pitchFamily="34" charset="0"/>
            </a:rPr>
            <a:t>   </a:t>
          </a:r>
          <a:r>
            <a:rPr lang="en-US" sz="1200" b="1" i="1" kern="1200">
              <a:solidFill>
                <a:schemeClr val="bg2">
                  <a:lumMod val="25000"/>
                </a:schemeClr>
              </a:solidFill>
              <a:latin typeface="Arial" panose="020B0604020202020204" pitchFamily="34" charset="0"/>
              <a:cs typeface="Arial" panose="020B0604020202020204" pitchFamily="34" charset="0"/>
            </a:rPr>
            <a:t>    </a:t>
          </a:r>
          <a:r>
            <a:rPr lang="en-US" sz="1200" b="1" kern="1200">
              <a:solidFill>
                <a:schemeClr val="bg2">
                  <a:lumMod val="25000"/>
                </a:schemeClr>
              </a:solidFill>
              <a:latin typeface="Arial" panose="020B0604020202020204" pitchFamily="34" charset="0"/>
              <a:cs typeface="Arial" panose="020B0604020202020204" pitchFamily="34" charset="0"/>
            </a:rPr>
            <a:t>                                                                                       </a:t>
          </a:r>
          <a:r>
            <a:rPr lang="en-US" sz="1200" b="1" i="0" baseline="0">
              <a:solidFill>
                <a:schemeClr val="bg2">
                  <a:lumMod val="25000"/>
                </a:schemeClr>
              </a:solidFill>
              <a:effectLst/>
              <a:latin typeface="Arial" panose="020B0604020202020204" pitchFamily="34" charset="0"/>
              <a:ea typeface="+mn-ea"/>
              <a:cs typeface="Arial" panose="020B0604020202020204" pitchFamily="34" charset="0"/>
            </a:rPr>
            <a:t>Review all instructions before beginning the questionnaire.</a:t>
          </a:r>
          <a:r>
            <a:rPr lang="en-US" sz="1200" b="1" i="0">
              <a:solidFill>
                <a:schemeClr val="bg2">
                  <a:lumMod val="25000"/>
                </a:schemeClr>
              </a:solidFill>
              <a:effectLst/>
              <a:latin typeface="Arial" panose="020B0604020202020204" pitchFamily="34" charset="0"/>
              <a:ea typeface="+mn-ea"/>
              <a:cs typeface="Arial" panose="020B0604020202020204" pitchFamily="34" charset="0"/>
            </a:rPr>
            <a:t> </a:t>
          </a:r>
          <a:r>
            <a:rPr lang="en-US" sz="1200" b="0" i="0" kern="1200">
              <a:solidFill>
                <a:schemeClr val="bg2">
                  <a:lumMod val="25000"/>
                </a:schemeClr>
              </a:solidFill>
              <a:effectLst/>
              <a:latin typeface="Arial" panose="020B0604020202020204" pitchFamily="34" charset="0"/>
              <a:ea typeface="+mn-ea"/>
              <a:cs typeface="Arial" panose="020B0604020202020204" pitchFamily="34" charset="0"/>
            </a:rPr>
            <a:t>Provides</a:t>
          </a:r>
          <a:r>
            <a:rPr lang="en-US" sz="1200" b="0" i="0" kern="1200" baseline="0">
              <a:solidFill>
                <a:schemeClr val="bg2">
                  <a:lumMod val="25000"/>
                </a:schemeClr>
              </a:solidFill>
              <a:effectLst/>
              <a:latin typeface="Arial" panose="020B0604020202020204" pitchFamily="34" charset="0"/>
              <a:ea typeface="+mn-ea"/>
              <a:cs typeface="Arial" panose="020B0604020202020204" pitchFamily="34" charset="0"/>
            </a:rPr>
            <a:t> an overview, step-by-step completion guidance, and resource links. Be sure to scroll down to view all content.</a:t>
          </a:r>
          <a:endParaRPr lang="en-US" sz="12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7</xdr:col>
      <xdr:colOff>353291</xdr:colOff>
      <xdr:row>9</xdr:row>
      <xdr:rowOff>44450</xdr:rowOff>
    </xdr:from>
    <xdr:to>
      <xdr:col>12</xdr:col>
      <xdr:colOff>590551</xdr:colOff>
      <xdr:row>12</xdr:row>
      <xdr:rowOff>145589</xdr:rowOff>
    </xdr:to>
    <xdr:sp macro="" textlink="">
      <xdr:nvSpPr>
        <xdr:cNvPr id="108" name="TextBox 59">
          <a:extLst>
            <a:ext uri="{FF2B5EF4-FFF2-40B4-BE49-F238E27FC236}">
              <a16:creationId xmlns:a16="http://schemas.microsoft.com/office/drawing/2014/main" id="{9158FA12-38CE-491F-AEF0-D74355678E73}"/>
            </a:ext>
          </a:extLst>
        </xdr:cNvPr>
        <xdr:cNvSpPr txBox="1"/>
      </xdr:nvSpPr>
      <xdr:spPr>
        <a:xfrm>
          <a:off x="6687416" y="2968625"/>
          <a:ext cx="4904510" cy="8726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kern="1200">
              <a:solidFill>
                <a:schemeClr val="bg2">
                  <a:lumMod val="25000"/>
                </a:schemeClr>
              </a:solidFill>
              <a:latin typeface="Arial" panose="020B0604020202020204" pitchFamily="34" charset="0"/>
              <a:cs typeface="Arial" panose="020B0604020202020204" pitchFamily="34" charset="0"/>
            </a:rPr>
            <a:t>Developer Questionnaire                                                                             </a:t>
          </a:r>
          <a:r>
            <a:rPr lang="en-US" sz="1200" b="1" kern="1200">
              <a:solidFill>
                <a:schemeClr val="bg2">
                  <a:lumMod val="25000"/>
                </a:schemeClr>
              </a:solidFill>
              <a:latin typeface="Arial" panose="020B0604020202020204" pitchFamily="34" charset="0"/>
              <a:cs typeface="Arial" panose="020B0604020202020204" pitchFamily="34" charset="0"/>
            </a:rPr>
            <a:t>This is the only tab that requires user input. </a:t>
          </a:r>
          <a:r>
            <a:rPr lang="en-US" sz="1200" b="0" kern="1200">
              <a:solidFill>
                <a:schemeClr val="bg2">
                  <a:lumMod val="25000"/>
                </a:schemeClr>
              </a:solidFill>
              <a:latin typeface="Arial" panose="020B0604020202020204" pitchFamily="34" charset="0"/>
              <a:cs typeface="Arial" panose="020B0604020202020204" pitchFamily="34" charset="0"/>
            </a:rPr>
            <a:t>Complete</a:t>
          </a:r>
          <a:r>
            <a:rPr lang="en-US" sz="1200" b="0" kern="1200" baseline="0">
              <a:solidFill>
                <a:schemeClr val="bg2">
                  <a:lumMod val="25000"/>
                </a:schemeClr>
              </a:solidFill>
              <a:latin typeface="Arial" panose="020B0604020202020204" pitchFamily="34" charset="0"/>
              <a:cs typeface="Arial" panose="020B0604020202020204" pitchFamily="34" charset="0"/>
            </a:rPr>
            <a:t> all questionnaire responses and click on headers for supporting information.</a:t>
          </a:r>
          <a:endParaRPr lang="en-US" sz="12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7</xdr:col>
      <xdr:colOff>353291</xdr:colOff>
      <xdr:row>12</xdr:row>
      <xdr:rowOff>169024</xdr:rowOff>
    </xdr:from>
    <xdr:to>
      <xdr:col>12</xdr:col>
      <xdr:colOff>704850</xdr:colOff>
      <xdr:row>16</xdr:row>
      <xdr:rowOff>13854</xdr:rowOff>
    </xdr:to>
    <xdr:sp macro="" textlink="">
      <xdr:nvSpPr>
        <xdr:cNvPr id="125" name="TextBox 60">
          <a:extLst>
            <a:ext uri="{FF2B5EF4-FFF2-40B4-BE49-F238E27FC236}">
              <a16:creationId xmlns:a16="http://schemas.microsoft.com/office/drawing/2014/main" id="{98DE7960-503A-4745-BB1C-28FF2E3921A9}"/>
            </a:ext>
          </a:extLst>
        </xdr:cNvPr>
        <xdr:cNvSpPr txBox="1"/>
      </xdr:nvSpPr>
      <xdr:spPr>
        <a:xfrm>
          <a:off x="6687416" y="3864724"/>
          <a:ext cx="5018809" cy="8735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kern="1200">
              <a:solidFill>
                <a:schemeClr val="bg2">
                  <a:lumMod val="25000"/>
                </a:schemeClr>
              </a:solidFill>
              <a:latin typeface="Arial" panose="020B0604020202020204" pitchFamily="34" charset="0"/>
              <a:cs typeface="Arial" panose="020B0604020202020204" pitchFamily="34" charset="0"/>
            </a:rPr>
            <a:t>Summary</a:t>
          </a:r>
        </a:p>
        <a:p>
          <a:r>
            <a:rPr lang="en-US" sz="1200" b="1" kern="1200">
              <a:solidFill>
                <a:schemeClr val="bg2">
                  <a:lumMod val="25000"/>
                </a:schemeClr>
              </a:solidFill>
              <a:latin typeface="Arial" panose="020B0604020202020204" pitchFamily="34" charset="0"/>
              <a:cs typeface="Arial" panose="020B0604020202020204" pitchFamily="34" charset="0"/>
            </a:rPr>
            <a:t>No</a:t>
          </a:r>
          <a:r>
            <a:rPr lang="en-US" sz="1200" b="1" kern="1200" baseline="0">
              <a:solidFill>
                <a:schemeClr val="bg2">
                  <a:lumMod val="25000"/>
                </a:schemeClr>
              </a:solidFill>
              <a:latin typeface="Arial" panose="020B0604020202020204" pitchFamily="34" charset="0"/>
              <a:cs typeface="Arial" panose="020B0604020202020204" pitchFamily="34" charset="0"/>
            </a:rPr>
            <a:t> user input required. </a:t>
          </a:r>
          <a:r>
            <a:rPr lang="en-US" sz="1200" b="0" kern="1200" baseline="0">
              <a:solidFill>
                <a:schemeClr val="bg2">
                  <a:lumMod val="25000"/>
                </a:schemeClr>
              </a:solidFill>
              <a:latin typeface="Arial" panose="020B0604020202020204" pitchFamily="34" charset="0"/>
              <a:cs typeface="Arial" panose="020B0604020202020204" pitchFamily="34" charset="0"/>
            </a:rPr>
            <a:t>Provides a summary of submitted responses. Following submission, internal reviewers will assess method readiness and provide comments and contact information.</a:t>
          </a:r>
          <a:endParaRPr lang="en-US" sz="12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1</xdr:col>
      <xdr:colOff>200890</xdr:colOff>
      <xdr:row>18</xdr:row>
      <xdr:rowOff>180108</xdr:rowOff>
    </xdr:from>
    <xdr:to>
      <xdr:col>1</xdr:col>
      <xdr:colOff>932410</xdr:colOff>
      <xdr:row>18</xdr:row>
      <xdr:rowOff>911628</xdr:rowOff>
    </xdr:to>
    <xdr:sp macro="" textlink="">
      <xdr:nvSpPr>
        <xdr:cNvPr id="3" name="Oval 2">
          <a:extLst>
            <a:ext uri="{FF2B5EF4-FFF2-40B4-BE49-F238E27FC236}">
              <a16:creationId xmlns:a16="http://schemas.microsoft.com/office/drawing/2014/main" id="{65A855BD-330E-1BDA-8A19-29260D642BFA}"/>
            </a:ext>
          </a:extLst>
        </xdr:cNvPr>
        <xdr:cNvSpPr/>
      </xdr:nvSpPr>
      <xdr:spPr>
        <a:xfrm>
          <a:off x="596404" y="5423394"/>
          <a:ext cx="731520" cy="731520"/>
        </a:xfrm>
        <a:prstGeom prst="ellipse">
          <a:avLst/>
        </a:prstGeom>
        <a:solidFill>
          <a:schemeClr val="bg1">
            <a:lumMod val="9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n-US" sz="1100" kern="1200"/>
        </a:p>
      </xdr:txBody>
    </xdr:sp>
    <xdr:clientData/>
  </xdr:twoCellAnchor>
  <xdr:twoCellAnchor editAs="oneCell">
    <xdr:from>
      <xdr:col>1</xdr:col>
      <xdr:colOff>241069</xdr:colOff>
      <xdr:row>18</xdr:row>
      <xdr:rowOff>219248</xdr:rowOff>
    </xdr:from>
    <xdr:to>
      <xdr:col>1</xdr:col>
      <xdr:colOff>911282</xdr:colOff>
      <xdr:row>18</xdr:row>
      <xdr:rowOff>857249</xdr:rowOff>
    </xdr:to>
    <xdr:pic>
      <xdr:nvPicPr>
        <xdr:cNvPr id="2" name="Graphic 54" descr="Clipboard Checked with solid fill">
          <a:extLst>
            <a:ext uri="{FF2B5EF4-FFF2-40B4-BE49-F238E27FC236}">
              <a16:creationId xmlns:a16="http://schemas.microsoft.com/office/drawing/2014/main" id="{30FD79BE-3823-48D6-ACDC-4DE296C98BF9}"/>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36583" y="5462534"/>
          <a:ext cx="651163" cy="653241"/>
        </a:xfrm>
        <a:prstGeom prst="rect">
          <a:avLst/>
        </a:prstGeom>
      </xdr:spPr>
    </xdr:pic>
    <xdr:clientData/>
  </xdr:twoCellAnchor>
  <xdr:twoCellAnchor>
    <xdr:from>
      <xdr:col>2</xdr:col>
      <xdr:colOff>364703</xdr:colOff>
      <xdr:row>20</xdr:row>
      <xdr:rowOff>84416</xdr:rowOff>
    </xdr:from>
    <xdr:to>
      <xdr:col>10</xdr:col>
      <xdr:colOff>32174</xdr:colOff>
      <xdr:row>23</xdr:row>
      <xdr:rowOff>227699</xdr:rowOff>
    </xdr:to>
    <xdr:sp macro="" textlink="">
      <xdr:nvSpPr>
        <xdr:cNvPr id="14" name="TextBox 22">
          <a:extLst>
            <a:ext uri="{FF2B5EF4-FFF2-40B4-BE49-F238E27FC236}">
              <a16:creationId xmlns:a16="http://schemas.microsoft.com/office/drawing/2014/main" id="{2DC1516A-5FE6-4F4E-B9A8-12982E29BB26}"/>
            </a:ext>
          </a:extLst>
        </xdr:cNvPr>
        <xdr:cNvSpPr txBox="1"/>
      </xdr:nvSpPr>
      <xdr:spPr>
        <a:xfrm>
          <a:off x="1878406" y="6880632"/>
          <a:ext cx="6072390" cy="2655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2000" b="1" kern="1200">
              <a:solidFill>
                <a:schemeClr val="bg2">
                  <a:lumMod val="25000"/>
                </a:schemeClr>
              </a:solidFill>
              <a:latin typeface="Arial" panose="020B0604020202020204" pitchFamily="34" charset="0"/>
              <a:cs typeface="Arial" panose="020B0604020202020204" pitchFamily="34" charset="0"/>
            </a:rPr>
            <a:t>Navigate to the Developer Questionnaire</a:t>
          </a:r>
          <a:r>
            <a:rPr lang="en-US" sz="2000" b="1" kern="1200" baseline="0">
              <a:solidFill>
                <a:schemeClr val="bg2">
                  <a:lumMod val="25000"/>
                </a:schemeClr>
              </a:solidFill>
              <a:latin typeface="Arial" panose="020B0604020202020204" pitchFamily="34" charset="0"/>
              <a:cs typeface="Arial" panose="020B0604020202020204" pitchFamily="34" charset="0"/>
            </a:rPr>
            <a:t> Tab                        </a:t>
          </a:r>
          <a:r>
            <a:rPr lang="en-US" sz="1600" b="0" kern="1200" baseline="0">
              <a:solidFill>
                <a:schemeClr val="bg2">
                  <a:lumMod val="25000"/>
                </a:schemeClr>
              </a:solidFill>
              <a:latin typeface="Arial" panose="020B0604020202020204" pitchFamily="34" charset="0"/>
              <a:cs typeface="Arial" panose="020B0604020202020204" pitchFamily="34" charset="0"/>
            </a:rPr>
            <a:t>Click the Developer Questionnaire tab at the bottom of the workbook to open the questionnaire.</a:t>
          </a:r>
          <a:r>
            <a:rPr lang="en-US" sz="1600" b="1" kern="1200" baseline="0">
              <a:solidFill>
                <a:schemeClr val="bg2">
                  <a:lumMod val="25000"/>
                </a:schemeClr>
              </a:solidFill>
              <a:latin typeface="Arial" panose="020B0604020202020204" pitchFamily="34" charset="0"/>
              <a:cs typeface="Arial" panose="020B0604020202020204" pitchFamily="34" charset="0"/>
            </a:rPr>
            <a:t>                                         </a:t>
          </a:r>
          <a:endParaRPr lang="en-US" sz="16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editAs="oneCell">
    <xdr:from>
      <xdr:col>11</xdr:col>
      <xdr:colOff>1112736</xdr:colOff>
      <xdr:row>21</xdr:row>
      <xdr:rowOff>87833</xdr:rowOff>
    </xdr:from>
    <xdr:to>
      <xdr:col>18</xdr:col>
      <xdr:colOff>1566</xdr:colOff>
      <xdr:row>22</xdr:row>
      <xdr:rowOff>270003</xdr:rowOff>
    </xdr:to>
    <xdr:pic>
      <xdr:nvPicPr>
        <xdr:cNvPr id="17" name="Picture 16">
          <a:extLst>
            <a:ext uri="{FF2B5EF4-FFF2-40B4-BE49-F238E27FC236}">
              <a16:creationId xmlns:a16="http://schemas.microsoft.com/office/drawing/2014/main" id="{E8B75631-B276-FECE-B844-11860DE416A7}"/>
            </a:ext>
          </a:extLst>
        </xdr:cNvPr>
        <xdr:cNvPicPr>
          <a:picLocks noChangeAspect="1"/>
        </xdr:cNvPicPr>
      </xdr:nvPicPr>
      <xdr:blipFill rotWithShape="1">
        <a:blip xmlns:r="http://schemas.openxmlformats.org/officeDocument/2006/relationships" r:embed="rId9"/>
        <a:srcRect t="26359" b="15381"/>
        <a:stretch>
          <a:fillRect/>
        </a:stretch>
      </xdr:blipFill>
      <xdr:spPr>
        <a:xfrm>
          <a:off x="9628601" y="7141482"/>
          <a:ext cx="4294911" cy="437697"/>
        </a:xfrm>
        <a:prstGeom prst="rect">
          <a:avLst/>
        </a:prstGeom>
        <a:ln>
          <a:solidFill>
            <a:schemeClr val="bg1">
              <a:lumMod val="50000"/>
            </a:schemeClr>
          </a:solidFill>
        </a:ln>
      </xdr:spPr>
    </xdr:pic>
    <xdr:clientData/>
  </xdr:twoCellAnchor>
  <xdr:twoCellAnchor editAs="oneCell">
    <xdr:from>
      <xdr:col>14</xdr:col>
      <xdr:colOff>575738</xdr:colOff>
      <xdr:row>22</xdr:row>
      <xdr:rowOff>80218</xdr:rowOff>
    </xdr:from>
    <xdr:to>
      <xdr:col>16</xdr:col>
      <xdr:colOff>56309</xdr:colOff>
      <xdr:row>24</xdr:row>
      <xdr:rowOff>170600</xdr:rowOff>
    </xdr:to>
    <xdr:pic>
      <xdr:nvPicPr>
        <xdr:cNvPr id="19" name="Graphic 18" descr="Cursor with solid fill">
          <a:extLst>
            <a:ext uri="{FF2B5EF4-FFF2-40B4-BE49-F238E27FC236}">
              <a16:creationId xmlns:a16="http://schemas.microsoft.com/office/drawing/2014/main" id="{BEB573F1-588E-FB9A-21A5-4EE1024CBE97}"/>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13009038" y="7331918"/>
          <a:ext cx="690246" cy="647912"/>
        </a:xfrm>
        <a:prstGeom prst="rect">
          <a:avLst/>
        </a:prstGeom>
      </xdr:spPr>
    </xdr:pic>
    <xdr:clientData/>
  </xdr:twoCellAnchor>
  <xdr:twoCellAnchor>
    <xdr:from>
      <xdr:col>0</xdr:col>
      <xdr:colOff>349250</xdr:colOff>
      <xdr:row>2</xdr:row>
      <xdr:rowOff>88900</xdr:rowOff>
    </xdr:from>
    <xdr:to>
      <xdr:col>5</xdr:col>
      <xdr:colOff>44450</xdr:colOff>
      <xdr:row>17</xdr:row>
      <xdr:rowOff>114300</xdr:rowOff>
    </xdr:to>
    <xdr:sp macro="" textlink="">
      <xdr:nvSpPr>
        <xdr:cNvPr id="15" name="Rectangle 14">
          <a:extLst>
            <a:ext uri="{FF2B5EF4-FFF2-40B4-BE49-F238E27FC236}">
              <a16:creationId xmlns:a16="http://schemas.microsoft.com/office/drawing/2014/main" id="{3DB6C632-CAC4-CE4D-A7CD-C99A4326EAFB}"/>
            </a:ext>
          </a:extLst>
        </xdr:cNvPr>
        <xdr:cNvSpPr/>
      </xdr:nvSpPr>
      <xdr:spPr>
        <a:xfrm>
          <a:off x="349250" y="1308100"/>
          <a:ext cx="5539740" cy="3942080"/>
        </a:xfrm>
        <a:prstGeom prst="rect">
          <a:avLst/>
        </a:prstGeom>
        <a:solidFill>
          <a:srgbClr val="E8F2F7"/>
        </a:solid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kern="1200"/>
        </a:p>
      </xdr:txBody>
    </xdr:sp>
    <xdr:clientData/>
  </xdr:twoCellAnchor>
  <xdr:twoCellAnchor>
    <xdr:from>
      <xdr:col>1</xdr:col>
      <xdr:colOff>72951</xdr:colOff>
      <xdr:row>21</xdr:row>
      <xdr:rowOff>41440</xdr:rowOff>
    </xdr:from>
    <xdr:to>
      <xdr:col>1</xdr:col>
      <xdr:colOff>978249</xdr:colOff>
      <xdr:row>23</xdr:row>
      <xdr:rowOff>20485</xdr:rowOff>
    </xdr:to>
    <xdr:sp macro="" textlink="">
      <xdr:nvSpPr>
        <xdr:cNvPr id="22" name="TextBox 21">
          <a:extLst>
            <a:ext uri="{FF2B5EF4-FFF2-40B4-BE49-F238E27FC236}">
              <a16:creationId xmlns:a16="http://schemas.microsoft.com/office/drawing/2014/main" id="{21BD4252-354D-0F65-38FF-107F408ECF52}"/>
            </a:ext>
          </a:extLst>
        </xdr:cNvPr>
        <xdr:cNvSpPr txBox="1"/>
      </xdr:nvSpPr>
      <xdr:spPr>
        <a:xfrm>
          <a:off x="381870" y="7095089"/>
          <a:ext cx="905298" cy="22341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800" b="1" kern="1200">
              <a:solidFill>
                <a:srgbClr val="168A8A"/>
              </a:solidFill>
              <a:latin typeface="Arial" panose="020B0604020202020204" pitchFamily="34" charset="0"/>
              <a:cs typeface="Arial" panose="020B0604020202020204" pitchFamily="34" charset="0"/>
            </a:rPr>
            <a:t>Step 1</a:t>
          </a:r>
        </a:p>
      </xdr:txBody>
    </xdr:sp>
    <xdr:clientData/>
  </xdr:twoCellAnchor>
  <xdr:twoCellAnchor>
    <xdr:from>
      <xdr:col>1</xdr:col>
      <xdr:colOff>250825</xdr:colOff>
      <xdr:row>40</xdr:row>
      <xdr:rowOff>28839</xdr:rowOff>
    </xdr:from>
    <xdr:to>
      <xdr:col>22</xdr:col>
      <xdr:colOff>149225</xdr:colOff>
      <xdr:row>40</xdr:row>
      <xdr:rowOff>85113</xdr:rowOff>
    </xdr:to>
    <xdr:cxnSp macro="">
      <xdr:nvCxnSpPr>
        <xdr:cNvPr id="78" name="Straight Connector 77">
          <a:extLst>
            <a:ext uri="{FF2B5EF4-FFF2-40B4-BE49-F238E27FC236}">
              <a16:creationId xmlns:a16="http://schemas.microsoft.com/office/drawing/2014/main" id="{965569C7-5626-4BAF-B4C4-FCF3791B16F5}"/>
            </a:ext>
          </a:extLst>
        </xdr:cNvPr>
        <xdr:cNvCxnSpPr/>
      </xdr:nvCxnSpPr>
      <xdr:spPr>
        <a:xfrm flipV="1">
          <a:off x="581025" y="12462139"/>
          <a:ext cx="16459200" cy="56274"/>
        </a:xfrm>
        <a:prstGeom prst="line">
          <a:avLst/>
        </a:prstGeom>
        <a:ln>
          <a:solidFill>
            <a:srgbClr val="E8EDF2"/>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xdr:col>
      <xdr:colOff>453390</xdr:colOff>
      <xdr:row>80</xdr:row>
      <xdr:rowOff>124911</xdr:rowOff>
    </xdr:from>
    <xdr:to>
      <xdr:col>14</xdr:col>
      <xdr:colOff>446615</xdr:colOff>
      <xdr:row>83</xdr:row>
      <xdr:rowOff>0</xdr:rowOff>
    </xdr:to>
    <xdr:sp macro="" textlink="">
      <xdr:nvSpPr>
        <xdr:cNvPr id="134" name="TextBox 22">
          <a:extLst>
            <a:ext uri="{FF2B5EF4-FFF2-40B4-BE49-F238E27FC236}">
              <a16:creationId xmlns:a16="http://schemas.microsoft.com/office/drawing/2014/main" id="{3DA88467-00BF-4785-A92D-383B8913E9DD}"/>
            </a:ext>
          </a:extLst>
        </xdr:cNvPr>
        <xdr:cNvSpPr txBox="1"/>
      </xdr:nvSpPr>
      <xdr:spPr>
        <a:xfrm>
          <a:off x="2015490" y="23051586"/>
          <a:ext cx="10585025" cy="3894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b="0" kern="1200">
              <a:solidFill>
                <a:schemeClr val="bg2">
                  <a:lumMod val="25000"/>
                </a:schemeClr>
              </a:solidFill>
              <a:latin typeface="Arial" panose="020B0604020202020204" pitchFamily="34" charset="0"/>
              <a:cs typeface="Arial" panose="020B0604020202020204" pitchFamily="34" charset="0"/>
            </a:rPr>
            <a:t>If</a:t>
          </a:r>
          <a:r>
            <a:rPr lang="en-US" sz="1600" b="0" kern="1200" baseline="0">
              <a:solidFill>
                <a:schemeClr val="bg2">
                  <a:lumMod val="25000"/>
                </a:schemeClr>
              </a:solidFill>
              <a:latin typeface="Arial" panose="020B0604020202020204" pitchFamily="34" charset="0"/>
              <a:cs typeface="Arial" panose="020B0604020202020204" pitchFamily="34" charset="0"/>
            </a:rPr>
            <a:t> additional information is not applicable, enter "</a:t>
          </a:r>
          <a:r>
            <a:rPr lang="en-US" sz="1600" b="1" kern="1200" baseline="0">
              <a:solidFill>
                <a:schemeClr val="bg2">
                  <a:lumMod val="25000"/>
                </a:schemeClr>
              </a:solidFill>
              <a:latin typeface="Arial" panose="020B0604020202020204" pitchFamily="34" charset="0"/>
              <a:cs typeface="Arial" panose="020B0604020202020204" pitchFamily="34" charset="0"/>
            </a:rPr>
            <a:t>NA</a:t>
          </a:r>
          <a:r>
            <a:rPr lang="en-US" sz="1600" b="0" kern="1200" baseline="0">
              <a:solidFill>
                <a:schemeClr val="bg2">
                  <a:lumMod val="25000"/>
                </a:schemeClr>
              </a:solidFill>
              <a:latin typeface="Arial" panose="020B0604020202020204" pitchFamily="34" charset="0"/>
              <a:cs typeface="Arial" panose="020B0604020202020204" pitchFamily="34" charset="0"/>
            </a:rPr>
            <a:t>" or leave the placeholder text unchanged.</a:t>
          </a:r>
          <a:endParaRPr lang="en-US" sz="1600" b="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1</xdr:col>
      <xdr:colOff>72951</xdr:colOff>
      <xdr:row>43</xdr:row>
      <xdr:rowOff>30521</xdr:rowOff>
    </xdr:from>
    <xdr:to>
      <xdr:col>1</xdr:col>
      <xdr:colOff>1058260</xdr:colOff>
      <xdr:row>46</xdr:row>
      <xdr:rowOff>40348</xdr:rowOff>
    </xdr:to>
    <xdr:sp macro="" textlink="">
      <xdr:nvSpPr>
        <xdr:cNvPr id="145" name="TextBox 144">
          <a:extLst>
            <a:ext uri="{FF2B5EF4-FFF2-40B4-BE49-F238E27FC236}">
              <a16:creationId xmlns:a16="http://schemas.microsoft.com/office/drawing/2014/main" id="{236E73BC-C814-4F36-8C4F-68C8BED14115}"/>
            </a:ext>
          </a:extLst>
        </xdr:cNvPr>
        <xdr:cNvSpPr txBox="1"/>
      </xdr:nvSpPr>
      <xdr:spPr>
        <a:xfrm>
          <a:off x="403151" y="12997221"/>
          <a:ext cx="985309" cy="5432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800" b="1" kern="1200">
              <a:solidFill>
                <a:srgbClr val="168A8A"/>
              </a:solidFill>
              <a:latin typeface="Arial" panose="020B0604020202020204" pitchFamily="34" charset="0"/>
              <a:cs typeface="Arial" panose="020B0604020202020204" pitchFamily="34" charset="0"/>
            </a:rPr>
            <a:t>Step 3</a:t>
          </a:r>
        </a:p>
      </xdr:txBody>
    </xdr:sp>
    <xdr:clientData/>
  </xdr:twoCellAnchor>
  <xdr:twoCellAnchor>
    <xdr:from>
      <xdr:col>2</xdr:col>
      <xdr:colOff>453390</xdr:colOff>
      <xdr:row>75</xdr:row>
      <xdr:rowOff>1727</xdr:rowOff>
    </xdr:from>
    <xdr:to>
      <xdr:col>20</xdr:col>
      <xdr:colOff>468812</xdr:colOff>
      <xdr:row>81</xdr:row>
      <xdr:rowOff>135254</xdr:rowOff>
    </xdr:to>
    <xdr:sp macro="" textlink="">
      <xdr:nvSpPr>
        <xdr:cNvPr id="146" name="TextBox 22">
          <a:extLst>
            <a:ext uri="{FF2B5EF4-FFF2-40B4-BE49-F238E27FC236}">
              <a16:creationId xmlns:a16="http://schemas.microsoft.com/office/drawing/2014/main" id="{25C5B4F4-A297-4850-9CF3-3BF8F92CDDDB}"/>
            </a:ext>
          </a:extLst>
        </xdr:cNvPr>
        <xdr:cNvSpPr txBox="1"/>
      </xdr:nvSpPr>
      <xdr:spPr>
        <a:xfrm>
          <a:off x="2015490" y="22071152"/>
          <a:ext cx="13969547" cy="11622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800" b="1" i="1" kern="1200">
              <a:solidFill>
                <a:schemeClr val="bg2">
                  <a:lumMod val="25000"/>
                </a:schemeClr>
              </a:solidFill>
              <a:latin typeface="Arial" panose="020B0604020202020204" pitchFamily="34" charset="0"/>
              <a:cs typeface="Arial" panose="020B0604020202020204" pitchFamily="34" charset="0"/>
            </a:rPr>
            <a:t>Supporting Information </a:t>
          </a:r>
        </a:p>
        <a:p>
          <a:pPr algn="l"/>
          <a:r>
            <a:rPr lang="en-US" sz="1600" b="0" kern="1200">
              <a:solidFill>
                <a:schemeClr val="bg2">
                  <a:lumMod val="25000"/>
                </a:schemeClr>
              </a:solidFill>
              <a:latin typeface="Arial" panose="020B0604020202020204" pitchFamily="34" charset="0"/>
              <a:cs typeface="Arial" panose="020B0604020202020204" pitchFamily="34" charset="0"/>
            </a:rPr>
            <a:t>Use the </a:t>
          </a:r>
          <a:r>
            <a:rPr lang="en-US" sz="1600" b="0" i="1" kern="1200">
              <a:solidFill>
                <a:schemeClr val="bg2">
                  <a:lumMod val="25000"/>
                </a:schemeClr>
              </a:solidFill>
              <a:latin typeface="Arial" panose="020B0604020202020204" pitchFamily="34" charset="0"/>
              <a:cs typeface="Arial" panose="020B0604020202020204" pitchFamily="34" charset="0"/>
            </a:rPr>
            <a:t>Supporting</a:t>
          </a:r>
          <a:r>
            <a:rPr lang="en-US" sz="1600" b="0" i="1" kern="1200" baseline="0">
              <a:solidFill>
                <a:schemeClr val="bg2">
                  <a:lumMod val="25000"/>
                </a:schemeClr>
              </a:solidFill>
              <a:latin typeface="Arial" panose="020B0604020202020204" pitchFamily="34" charset="0"/>
              <a:cs typeface="Arial" panose="020B0604020202020204" pitchFamily="34" charset="0"/>
            </a:rPr>
            <a:t> Information </a:t>
          </a:r>
          <a:r>
            <a:rPr lang="en-US" sz="1600" b="0" i="0" kern="1200" baseline="0">
              <a:solidFill>
                <a:schemeClr val="bg2">
                  <a:lumMod val="25000"/>
                </a:schemeClr>
              </a:solidFill>
              <a:latin typeface="Arial" panose="020B0604020202020204" pitchFamily="34" charset="0"/>
              <a:cs typeface="Arial" panose="020B0604020202020204" pitchFamily="34" charset="0"/>
            </a:rPr>
            <a:t>column to provide additional details when needed. If your response references published work, include enough information (e.g., DOI) so reviewers can easily locate the manuscript.</a:t>
          </a:r>
          <a:endParaRPr lang="en-US" sz="1600" b="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13</xdr:col>
      <xdr:colOff>260747</xdr:colOff>
      <xdr:row>3</xdr:row>
      <xdr:rowOff>50482</xdr:rowOff>
    </xdr:from>
    <xdr:to>
      <xdr:col>22</xdr:col>
      <xdr:colOff>565547</xdr:colOff>
      <xdr:row>5</xdr:row>
      <xdr:rowOff>105251</xdr:rowOff>
    </xdr:to>
    <xdr:sp macro="" textlink="">
      <xdr:nvSpPr>
        <xdr:cNvPr id="153" name="TextBox 59">
          <a:extLst>
            <a:ext uri="{FF2B5EF4-FFF2-40B4-BE49-F238E27FC236}">
              <a16:creationId xmlns:a16="http://schemas.microsoft.com/office/drawing/2014/main" id="{647CBF9F-8E16-4D24-9690-89DE731A1D5A}"/>
            </a:ext>
          </a:extLst>
        </xdr:cNvPr>
        <xdr:cNvSpPr txBox="1"/>
      </xdr:nvSpPr>
      <xdr:spPr>
        <a:xfrm>
          <a:off x="12018407" y="1444942"/>
          <a:ext cx="5410200" cy="6872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600" b="1" kern="1200">
              <a:solidFill>
                <a:schemeClr val="bg2">
                  <a:lumMod val="25000"/>
                </a:schemeClr>
              </a:solidFill>
              <a:latin typeface="Arial" panose="020B0604020202020204" pitchFamily="34" charset="0"/>
              <a:cs typeface="Arial" panose="020B0604020202020204" pitchFamily="34" charset="0"/>
            </a:rPr>
            <a:t>Tip:</a:t>
          </a:r>
          <a:r>
            <a:rPr lang="en-US" sz="1600" b="1" kern="1200" baseline="0">
              <a:solidFill>
                <a:schemeClr val="bg2">
                  <a:lumMod val="25000"/>
                </a:schemeClr>
              </a:solidFill>
              <a:latin typeface="Arial" panose="020B0604020202020204" pitchFamily="34" charset="0"/>
              <a:cs typeface="Arial" panose="020B0604020202020204" pitchFamily="34" charset="0"/>
            </a:rPr>
            <a:t> </a:t>
          </a:r>
          <a:r>
            <a:rPr lang="en-US" sz="1600" b="0" kern="1200" baseline="0">
              <a:solidFill>
                <a:schemeClr val="bg2">
                  <a:lumMod val="25000"/>
                </a:schemeClr>
              </a:solidFill>
              <a:latin typeface="Arial" panose="020B0604020202020204" pitchFamily="34" charset="0"/>
              <a:cs typeface="Arial" panose="020B0604020202020204" pitchFamily="34" charset="0"/>
            </a:rPr>
            <a:t>Reference the </a:t>
          </a:r>
          <a:r>
            <a:rPr lang="en-US" sz="1600" b="1" i="1" kern="1200" baseline="0">
              <a:solidFill>
                <a:schemeClr val="bg2">
                  <a:lumMod val="25000"/>
                </a:schemeClr>
              </a:solidFill>
              <a:latin typeface="Arial" panose="020B0604020202020204" pitchFamily="34" charset="0"/>
              <a:cs typeface="Arial" panose="020B0604020202020204" pitchFamily="34" charset="0"/>
            </a:rPr>
            <a:t>Additional Context for Questions </a:t>
          </a:r>
          <a:r>
            <a:rPr lang="en-US" sz="1600" b="0" i="0" kern="1200" baseline="0">
              <a:solidFill>
                <a:schemeClr val="bg2">
                  <a:lumMod val="25000"/>
                </a:schemeClr>
              </a:solidFill>
              <a:latin typeface="Arial" panose="020B0604020202020204" pitchFamily="34" charset="0"/>
              <a:cs typeface="Arial" panose="020B0604020202020204" pitchFamily="34" charset="0"/>
            </a:rPr>
            <a:t>column to guide your responses</a:t>
          </a:r>
          <a:r>
            <a:rPr lang="en-US" sz="1600" b="0" kern="1200" baseline="0">
              <a:solidFill>
                <a:schemeClr val="bg2">
                  <a:lumMod val="25000"/>
                </a:schemeClr>
              </a:solidFill>
              <a:latin typeface="Arial" panose="020B0604020202020204" pitchFamily="34" charset="0"/>
              <a:cs typeface="Arial" panose="020B0604020202020204" pitchFamily="34" charset="0"/>
            </a:rPr>
            <a:t>.</a:t>
          </a:r>
          <a:endParaRPr lang="en-US" sz="16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453390</xdr:colOff>
      <xdr:row>117</xdr:row>
      <xdr:rowOff>123000</xdr:rowOff>
    </xdr:from>
    <xdr:to>
      <xdr:col>22</xdr:col>
      <xdr:colOff>12700</xdr:colOff>
      <xdr:row>123</xdr:row>
      <xdr:rowOff>112</xdr:rowOff>
    </xdr:to>
    <xdr:sp macro="" textlink="">
      <xdr:nvSpPr>
        <xdr:cNvPr id="11" name="TextBox 22">
          <a:extLst>
            <a:ext uri="{FF2B5EF4-FFF2-40B4-BE49-F238E27FC236}">
              <a16:creationId xmlns:a16="http://schemas.microsoft.com/office/drawing/2014/main" id="{4B3BD3E1-B4E7-4BD6-A35B-6097DEB8EE07}"/>
            </a:ext>
          </a:extLst>
        </xdr:cNvPr>
        <xdr:cNvSpPr txBox="1"/>
      </xdr:nvSpPr>
      <xdr:spPr>
        <a:xfrm>
          <a:off x="2015490" y="29002800"/>
          <a:ext cx="14865985" cy="9058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2000" b="1" kern="1200">
              <a:solidFill>
                <a:schemeClr val="bg2">
                  <a:lumMod val="25000"/>
                </a:schemeClr>
              </a:solidFill>
              <a:latin typeface="Arial" panose="020B0604020202020204" pitchFamily="34" charset="0"/>
              <a:cs typeface="Arial" panose="020B0604020202020204" pitchFamily="34" charset="0"/>
            </a:rPr>
            <a:t>Final Review and Submission</a:t>
          </a:r>
        </a:p>
        <a:p>
          <a:pPr algn="l"/>
          <a:r>
            <a:rPr lang="en-US" sz="1600" b="0" kern="1200" baseline="0">
              <a:solidFill>
                <a:schemeClr val="bg2">
                  <a:lumMod val="25000"/>
                </a:schemeClr>
              </a:solidFill>
              <a:latin typeface="Arial" panose="020B0604020202020204" pitchFamily="34" charset="0"/>
              <a:cs typeface="Arial" panose="020B0604020202020204" pitchFamily="34" charset="0"/>
            </a:rPr>
            <a:t>Before submitting the completed questionnaire, please:</a:t>
          </a:r>
          <a:endParaRPr lang="en-US" sz="16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1</xdr:col>
      <xdr:colOff>72951</xdr:colOff>
      <xdr:row>118</xdr:row>
      <xdr:rowOff>80455</xdr:rowOff>
    </xdr:from>
    <xdr:to>
      <xdr:col>1</xdr:col>
      <xdr:colOff>996664</xdr:colOff>
      <xdr:row>121</xdr:row>
      <xdr:rowOff>100351</xdr:rowOff>
    </xdr:to>
    <xdr:sp macro="" textlink="">
      <xdr:nvSpPr>
        <xdr:cNvPr id="12" name="TextBox 11">
          <a:extLst>
            <a:ext uri="{FF2B5EF4-FFF2-40B4-BE49-F238E27FC236}">
              <a16:creationId xmlns:a16="http://schemas.microsoft.com/office/drawing/2014/main" id="{5ECFF28B-9AA6-458E-BC93-82D2CC846CF7}"/>
            </a:ext>
          </a:extLst>
        </xdr:cNvPr>
        <xdr:cNvSpPr txBox="1"/>
      </xdr:nvSpPr>
      <xdr:spPr>
        <a:xfrm>
          <a:off x="396801" y="29131705"/>
          <a:ext cx="923713" cy="5342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kern="1200">
              <a:solidFill>
                <a:srgbClr val="168A8A"/>
              </a:solidFill>
              <a:latin typeface="Arial" panose="020B0604020202020204" pitchFamily="34" charset="0"/>
              <a:cs typeface="Arial" panose="020B0604020202020204" pitchFamily="34" charset="0"/>
            </a:rPr>
            <a:t>Step 4</a:t>
          </a:r>
        </a:p>
      </xdr:txBody>
    </xdr:sp>
    <xdr:clientData/>
  </xdr:twoCellAnchor>
  <xdr:twoCellAnchor>
    <xdr:from>
      <xdr:col>2</xdr:col>
      <xdr:colOff>444678</xdr:colOff>
      <xdr:row>123</xdr:row>
      <xdr:rowOff>152051</xdr:rowOff>
    </xdr:from>
    <xdr:to>
      <xdr:col>12</xdr:col>
      <xdr:colOff>634999</xdr:colOff>
      <xdr:row>127</xdr:row>
      <xdr:rowOff>136525</xdr:rowOff>
    </xdr:to>
    <xdr:sp macro="" textlink="">
      <xdr:nvSpPr>
        <xdr:cNvPr id="23" name="TextBox 22">
          <a:extLst>
            <a:ext uri="{FF2B5EF4-FFF2-40B4-BE49-F238E27FC236}">
              <a16:creationId xmlns:a16="http://schemas.microsoft.com/office/drawing/2014/main" id="{30291FE1-821C-4A8E-8BFF-9DC192D503E7}"/>
            </a:ext>
          </a:extLst>
        </xdr:cNvPr>
        <xdr:cNvSpPr txBox="1"/>
      </xdr:nvSpPr>
      <xdr:spPr>
        <a:xfrm>
          <a:off x="2006778" y="30060551"/>
          <a:ext cx="9610546" cy="6702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Confirm that a selection has been made for every</a:t>
          </a:r>
          <a:r>
            <a:rPr lang="en-US" sz="1600" kern="1200" baseline="0">
              <a:solidFill>
                <a:schemeClr val="bg2">
                  <a:lumMod val="25000"/>
                </a:schemeClr>
              </a:solidFill>
              <a:latin typeface="Arial" panose="020B0604020202020204" pitchFamily="34" charset="0"/>
              <a:cs typeface="Arial" panose="020B0604020202020204" pitchFamily="34" charset="0"/>
            </a:rPr>
            <a:t> question requiring a dropdown response</a:t>
          </a:r>
          <a:endParaRPr lang="en-US" sz="160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444678</xdr:colOff>
      <xdr:row>126</xdr:row>
      <xdr:rowOff>65638</xdr:rowOff>
    </xdr:from>
    <xdr:to>
      <xdr:col>11</xdr:col>
      <xdr:colOff>1869439</xdr:colOff>
      <xdr:row>128</xdr:row>
      <xdr:rowOff>110089</xdr:rowOff>
    </xdr:to>
    <xdr:sp macro="" textlink="">
      <xdr:nvSpPr>
        <xdr:cNvPr id="25" name="TextBox 24">
          <a:extLst>
            <a:ext uri="{FF2B5EF4-FFF2-40B4-BE49-F238E27FC236}">
              <a16:creationId xmlns:a16="http://schemas.microsoft.com/office/drawing/2014/main" id="{697B1C5A-02A7-4C77-A471-809151964A28}"/>
            </a:ext>
          </a:extLst>
        </xdr:cNvPr>
        <xdr:cNvSpPr txBox="1"/>
      </xdr:nvSpPr>
      <xdr:spPr>
        <a:xfrm>
          <a:off x="2006778" y="30488488"/>
          <a:ext cx="8616136" cy="387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kern="1200">
              <a:solidFill>
                <a:schemeClr val="bg2">
                  <a:lumMod val="25000"/>
                </a:schemeClr>
              </a:solidFill>
              <a:latin typeface="Arial" panose="020B0604020202020204" pitchFamily="34" charset="0"/>
              <a:cs typeface="Arial" panose="020B0604020202020204" pitchFamily="34" charset="0"/>
            </a:rPr>
            <a:t>●   Ensure that</a:t>
          </a:r>
          <a:r>
            <a:rPr lang="en-US" sz="1600" kern="1200" baseline="0">
              <a:solidFill>
                <a:schemeClr val="bg2">
                  <a:lumMod val="25000"/>
                </a:schemeClr>
              </a:solidFill>
              <a:latin typeface="Arial" panose="020B0604020202020204" pitchFamily="34" charset="0"/>
              <a:cs typeface="Arial" panose="020B0604020202020204" pitchFamily="34" charset="0"/>
            </a:rPr>
            <a:t> all applicable </a:t>
          </a:r>
          <a:r>
            <a:rPr lang="en-US" sz="1600" i="0" kern="1200" baseline="0">
              <a:solidFill>
                <a:schemeClr val="bg2">
                  <a:lumMod val="25000"/>
                </a:schemeClr>
              </a:solidFill>
              <a:latin typeface="Arial" panose="020B0604020202020204" pitchFamily="34" charset="0"/>
              <a:cs typeface="Arial" panose="020B0604020202020204" pitchFamily="34" charset="0"/>
            </a:rPr>
            <a:t>text-entry response fields have been completed</a:t>
          </a:r>
          <a:endParaRPr lang="en-US" sz="160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444678</xdr:colOff>
      <xdr:row>121</xdr:row>
      <xdr:rowOff>89618</xdr:rowOff>
    </xdr:from>
    <xdr:to>
      <xdr:col>11</xdr:col>
      <xdr:colOff>1834726</xdr:colOff>
      <xdr:row>123</xdr:row>
      <xdr:rowOff>136396</xdr:rowOff>
    </xdr:to>
    <xdr:sp macro="" textlink="">
      <xdr:nvSpPr>
        <xdr:cNvPr id="30" name="TextBox 29">
          <a:extLst>
            <a:ext uri="{FF2B5EF4-FFF2-40B4-BE49-F238E27FC236}">
              <a16:creationId xmlns:a16="http://schemas.microsoft.com/office/drawing/2014/main" id="{8BF5605E-AB5D-48CB-AFA1-B5502EE2E735}"/>
            </a:ext>
          </a:extLst>
        </xdr:cNvPr>
        <xdr:cNvSpPr txBox="1"/>
      </xdr:nvSpPr>
      <xdr:spPr>
        <a:xfrm>
          <a:off x="2006778" y="29655218"/>
          <a:ext cx="8581423" cy="38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Confirm</a:t>
          </a:r>
          <a:r>
            <a:rPr lang="en-US" sz="1600" kern="1200" baseline="0">
              <a:solidFill>
                <a:schemeClr val="bg2">
                  <a:lumMod val="25000"/>
                </a:schemeClr>
              </a:solidFill>
              <a:latin typeface="Arial" panose="020B0604020202020204" pitchFamily="34" charset="0"/>
              <a:cs typeface="Arial" panose="020B0604020202020204" pitchFamily="34" charset="0"/>
            </a:rPr>
            <a:t> that all </a:t>
          </a:r>
          <a:r>
            <a:rPr lang="en-US" sz="1600" i="1" kern="1200" baseline="0">
              <a:solidFill>
                <a:schemeClr val="bg2">
                  <a:lumMod val="25000"/>
                </a:schemeClr>
              </a:solidFill>
              <a:latin typeface="Arial" panose="020B0604020202020204" pitchFamily="34" charset="0"/>
              <a:cs typeface="Arial" panose="020B0604020202020204" pitchFamily="34" charset="0"/>
            </a:rPr>
            <a:t>Method Developer </a:t>
          </a:r>
          <a:r>
            <a:rPr lang="en-US" sz="1600" i="0" kern="1200" baseline="0">
              <a:solidFill>
                <a:schemeClr val="bg2">
                  <a:lumMod val="25000"/>
                </a:schemeClr>
              </a:solidFill>
              <a:latin typeface="Arial" panose="020B0604020202020204" pitchFamily="34" charset="0"/>
              <a:cs typeface="Arial" panose="020B0604020202020204" pitchFamily="34" charset="0"/>
            </a:rPr>
            <a:t>information is complete and accurate</a:t>
          </a:r>
          <a:endParaRPr lang="en-US" sz="160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444678</xdr:colOff>
      <xdr:row>128</xdr:row>
      <xdr:rowOff>146042</xdr:rowOff>
    </xdr:from>
    <xdr:to>
      <xdr:col>18</xdr:col>
      <xdr:colOff>116839</xdr:colOff>
      <xdr:row>132</xdr:row>
      <xdr:rowOff>161510</xdr:rowOff>
    </xdr:to>
    <xdr:sp macro="" textlink="">
      <xdr:nvSpPr>
        <xdr:cNvPr id="31" name="TextBox 30">
          <a:extLst>
            <a:ext uri="{FF2B5EF4-FFF2-40B4-BE49-F238E27FC236}">
              <a16:creationId xmlns:a16="http://schemas.microsoft.com/office/drawing/2014/main" id="{FF06FAAF-05CC-4E26-B710-3247D69AF200}"/>
            </a:ext>
          </a:extLst>
        </xdr:cNvPr>
        <xdr:cNvSpPr txBox="1"/>
      </xdr:nvSpPr>
      <xdr:spPr>
        <a:xfrm>
          <a:off x="2006778" y="30911792"/>
          <a:ext cx="12407086" cy="7012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Review </a:t>
          </a:r>
          <a:r>
            <a:rPr lang="en-US" sz="1600" i="1" kern="1200">
              <a:solidFill>
                <a:schemeClr val="bg2">
                  <a:lumMod val="25000"/>
                </a:schemeClr>
              </a:solidFill>
              <a:latin typeface="Arial" panose="020B0604020202020204" pitchFamily="34" charset="0"/>
              <a:cs typeface="Arial" panose="020B0604020202020204" pitchFamily="34" charset="0"/>
            </a:rPr>
            <a:t>Summary </a:t>
          </a:r>
          <a:r>
            <a:rPr lang="en-US" sz="1600" i="0" kern="1200">
              <a:solidFill>
                <a:schemeClr val="bg2">
                  <a:lumMod val="25000"/>
                </a:schemeClr>
              </a:solidFill>
              <a:latin typeface="Arial" panose="020B0604020202020204" pitchFamily="34" charset="0"/>
              <a:cs typeface="Arial" panose="020B0604020202020204" pitchFamily="34" charset="0"/>
            </a:rPr>
            <a:t>tab</a:t>
          </a:r>
          <a:r>
            <a:rPr lang="en-US" sz="1600" i="0" kern="1200" baseline="0">
              <a:solidFill>
                <a:schemeClr val="bg2">
                  <a:lumMod val="25000"/>
                </a:schemeClr>
              </a:solidFill>
              <a:latin typeface="Arial" panose="020B0604020202020204" pitchFamily="34" charset="0"/>
              <a:cs typeface="Arial" panose="020B0604020202020204" pitchFamily="34" charset="0"/>
            </a:rPr>
            <a:t> to confirm that all information is complete, accurate, and displayed as intended</a:t>
          </a:r>
          <a:endParaRPr lang="en-US" sz="16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editAs="oneCell">
    <xdr:from>
      <xdr:col>1</xdr:col>
      <xdr:colOff>154733</xdr:colOff>
      <xdr:row>133</xdr:row>
      <xdr:rowOff>133892</xdr:rowOff>
    </xdr:from>
    <xdr:to>
      <xdr:col>1</xdr:col>
      <xdr:colOff>986790</xdr:colOff>
      <xdr:row>137</xdr:row>
      <xdr:rowOff>79376</xdr:rowOff>
    </xdr:to>
    <xdr:pic>
      <xdr:nvPicPr>
        <xdr:cNvPr id="39" name="Graphic 38" descr="Send with solid fill">
          <a:extLst>
            <a:ext uri="{FF2B5EF4-FFF2-40B4-BE49-F238E27FC236}">
              <a16:creationId xmlns:a16="http://schemas.microsoft.com/office/drawing/2014/main" id="{7017B2B7-DC4F-34AF-18D7-9A499B987958}"/>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478583" y="31756892"/>
          <a:ext cx="818722" cy="802733"/>
        </a:xfrm>
        <a:prstGeom prst="rect">
          <a:avLst/>
        </a:prstGeom>
      </xdr:spPr>
    </xdr:pic>
    <xdr:clientData/>
  </xdr:twoCellAnchor>
  <xdr:twoCellAnchor>
    <xdr:from>
      <xdr:col>1</xdr:col>
      <xdr:colOff>1057276</xdr:colOff>
      <xdr:row>135</xdr:row>
      <xdr:rowOff>60749</xdr:rowOff>
    </xdr:from>
    <xdr:to>
      <xdr:col>21</xdr:col>
      <xdr:colOff>590551</xdr:colOff>
      <xdr:row>137</xdr:row>
      <xdr:rowOff>128271</xdr:rowOff>
    </xdr:to>
    <xdr:sp macro="" textlink="">
      <xdr:nvSpPr>
        <xdr:cNvPr id="41" name="TextBox 40">
          <a:hlinkClick xmlns:r="http://schemas.openxmlformats.org/officeDocument/2006/relationships" r:id="rId14"/>
          <a:extLst>
            <a:ext uri="{FF2B5EF4-FFF2-40B4-BE49-F238E27FC236}">
              <a16:creationId xmlns:a16="http://schemas.microsoft.com/office/drawing/2014/main" id="{E68B4276-BAE1-B140-A11A-9CD5A44A956A}"/>
            </a:ext>
          </a:extLst>
        </xdr:cNvPr>
        <xdr:cNvSpPr txBox="1"/>
      </xdr:nvSpPr>
      <xdr:spPr>
        <a:xfrm>
          <a:off x="1381126" y="32045699"/>
          <a:ext cx="15335250" cy="553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000" kern="1200">
              <a:solidFill>
                <a:srgbClr val="002060"/>
              </a:solidFill>
            </a:rPr>
            <a:t>Once the</a:t>
          </a:r>
          <a:r>
            <a:rPr lang="en-US" sz="2000" kern="1200" baseline="0">
              <a:solidFill>
                <a:srgbClr val="002060"/>
              </a:solidFill>
            </a:rPr>
            <a:t> review is complete, </a:t>
          </a:r>
          <a:r>
            <a:rPr lang="en-US" sz="2000" b="1" kern="1200" baseline="0">
              <a:solidFill>
                <a:srgbClr val="168A8A"/>
              </a:solidFill>
            </a:rPr>
            <a:t>submit the .xlsm file </a:t>
          </a:r>
          <a:r>
            <a:rPr lang="en-US" sz="2000" kern="1200" baseline="0">
              <a:solidFill>
                <a:srgbClr val="002060"/>
              </a:solidFill>
            </a:rPr>
            <a:t>via email to </a:t>
          </a:r>
          <a:r>
            <a:rPr lang="en-US" sz="2000" b="1" kern="1200" baseline="0">
              <a:solidFill>
                <a:srgbClr val="168A8A"/>
              </a:solidFill>
            </a:rPr>
            <a:t>Carter.Janet@dol.gov </a:t>
          </a:r>
          <a:r>
            <a:rPr lang="en-US" sz="2000" kern="1200" baseline="0">
              <a:solidFill>
                <a:srgbClr val="002060"/>
              </a:solidFill>
            </a:rPr>
            <a:t>with the subject line </a:t>
          </a:r>
          <a:r>
            <a:rPr lang="en-US" sz="2000" b="1" i="0" kern="1200" baseline="0">
              <a:solidFill>
                <a:srgbClr val="168A8A"/>
              </a:solidFill>
            </a:rPr>
            <a:t>Method Readiness Criteria Submission</a:t>
          </a:r>
          <a:endParaRPr lang="en-US" sz="2000" b="1" i="0" kern="1200">
            <a:solidFill>
              <a:srgbClr val="168A8A"/>
            </a:solidFill>
          </a:endParaRPr>
        </a:p>
      </xdr:txBody>
    </xdr:sp>
    <xdr:clientData/>
  </xdr:twoCellAnchor>
  <xdr:twoCellAnchor>
    <xdr:from>
      <xdr:col>2</xdr:col>
      <xdr:colOff>444678</xdr:colOff>
      <xdr:row>131</xdr:row>
      <xdr:rowOff>41046</xdr:rowOff>
    </xdr:from>
    <xdr:to>
      <xdr:col>18</xdr:col>
      <xdr:colOff>53339</xdr:colOff>
      <xdr:row>135</xdr:row>
      <xdr:rowOff>21166</xdr:rowOff>
    </xdr:to>
    <xdr:sp macro="" textlink="">
      <xdr:nvSpPr>
        <xdr:cNvPr id="42" name="TextBox 41">
          <a:extLst>
            <a:ext uri="{FF2B5EF4-FFF2-40B4-BE49-F238E27FC236}">
              <a16:creationId xmlns:a16="http://schemas.microsoft.com/office/drawing/2014/main" id="{C7A30AA8-8682-4656-BBD6-4E4DCDE8173B}"/>
            </a:ext>
          </a:extLst>
        </xdr:cNvPr>
        <xdr:cNvSpPr txBox="1"/>
      </xdr:nvSpPr>
      <xdr:spPr>
        <a:xfrm>
          <a:off x="2006778" y="31321146"/>
          <a:ext cx="12343586" cy="6849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Save the completed questionnaire in </a:t>
          </a:r>
          <a:r>
            <a:rPr lang="en-US" sz="1600" b="1" kern="1200">
              <a:solidFill>
                <a:schemeClr val="bg2">
                  <a:lumMod val="25000"/>
                </a:schemeClr>
              </a:solidFill>
              <a:latin typeface="Arial" panose="020B0604020202020204" pitchFamily="34" charset="0"/>
              <a:cs typeface="Arial" panose="020B0604020202020204" pitchFamily="34" charset="0"/>
            </a:rPr>
            <a:t>.xlsm format </a:t>
          </a:r>
          <a:r>
            <a:rPr lang="en-US" sz="1600" b="0" kern="1200">
              <a:solidFill>
                <a:schemeClr val="bg2">
                  <a:lumMod val="25000"/>
                </a:schemeClr>
              </a:solidFill>
              <a:latin typeface="Arial" panose="020B0604020202020204" pitchFamily="34" charset="0"/>
              <a:cs typeface="Arial" panose="020B0604020202020204" pitchFamily="34" charset="0"/>
            </a:rPr>
            <a:t>with</a:t>
          </a:r>
          <a:r>
            <a:rPr lang="en-US" sz="1600" b="0" kern="1200" baseline="0">
              <a:solidFill>
                <a:schemeClr val="bg2">
                  <a:lumMod val="25000"/>
                </a:schemeClr>
              </a:solidFill>
              <a:latin typeface="Arial" panose="020B0604020202020204" pitchFamily="34" charset="0"/>
              <a:cs typeface="Arial" panose="020B0604020202020204" pitchFamily="34" charset="0"/>
            </a:rPr>
            <a:t> a descriptive file name (e.g., OrganizationName_MethodName.xlsm)</a:t>
          </a:r>
          <a:endParaRPr lang="en-US" sz="16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555414</xdr:colOff>
      <xdr:row>48</xdr:row>
      <xdr:rowOff>74191</xdr:rowOff>
    </xdr:from>
    <xdr:to>
      <xdr:col>21</xdr:col>
      <xdr:colOff>696595</xdr:colOff>
      <xdr:row>53</xdr:row>
      <xdr:rowOff>147518</xdr:rowOff>
    </xdr:to>
    <xdr:sp macro="" textlink="">
      <xdr:nvSpPr>
        <xdr:cNvPr id="98" name="TextBox 22">
          <a:extLst>
            <a:ext uri="{FF2B5EF4-FFF2-40B4-BE49-F238E27FC236}">
              <a16:creationId xmlns:a16="http://schemas.microsoft.com/office/drawing/2014/main" id="{DD8FBD26-B285-4B23-96D0-5340298BC3A1}"/>
            </a:ext>
          </a:extLst>
        </xdr:cNvPr>
        <xdr:cNvSpPr txBox="1"/>
      </xdr:nvSpPr>
      <xdr:spPr>
        <a:xfrm>
          <a:off x="2069117" y="15921732"/>
          <a:ext cx="14341154" cy="10000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800" b="1" kern="1200" baseline="0">
              <a:solidFill>
                <a:schemeClr val="bg2">
                  <a:lumMod val="25000"/>
                </a:schemeClr>
              </a:solidFill>
              <a:latin typeface="Arial" panose="020B0604020202020204" pitchFamily="34" charset="0"/>
              <a:cs typeface="Arial" panose="020B0604020202020204" pitchFamily="34" charset="0"/>
            </a:rPr>
            <a:t>How to Enter Responses                                                                                                                                                                                                    </a:t>
          </a:r>
          <a:r>
            <a:rPr lang="en-US" sz="1600" b="0" kern="1200" baseline="0">
              <a:solidFill>
                <a:schemeClr val="bg2">
                  <a:lumMod val="25000"/>
                </a:schemeClr>
              </a:solidFill>
              <a:latin typeface="Arial" panose="020B0604020202020204" pitchFamily="34" charset="0"/>
              <a:cs typeface="Arial" panose="020B0604020202020204" pitchFamily="34" charset="0"/>
            </a:rPr>
            <a:t>Responses may be selected from dropdown menus or directly entered for each question. Cells requiring user entry are highlighted in yellow.</a:t>
          </a:r>
          <a:endParaRPr lang="en-US" sz="16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551604</xdr:colOff>
      <xdr:row>52</xdr:row>
      <xdr:rowOff>138491</xdr:rowOff>
    </xdr:from>
    <xdr:to>
      <xdr:col>8</xdr:col>
      <xdr:colOff>159023</xdr:colOff>
      <xdr:row>54</xdr:row>
      <xdr:rowOff>166056</xdr:rowOff>
    </xdr:to>
    <xdr:sp macro="" textlink="">
      <xdr:nvSpPr>
        <xdr:cNvPr id="103" name="TextBox 22">
          <a:extLst>
            <a:ext uri="{FF2B5EF4-FFF2-40B4-BE49-F238E27FC236}">
              <a16:creationId xmlns:a16="http://schemas.microsoft.com/office/drawing/2014/main" id="{D81DDFEC-54EE-456C-A650-DEAFE0BD0443}"/>
            </a:ext>
          </a:extLst>
        </xdr:cNvPr>
        <xdr:cNvSpPr txBox="1"/>
      </xdr:nvSpPr>
      <xdr:spPr>
        <a:xfrm>
          <a:off x="2113704" y="14705391"/>
          <a:ext cx="4979519" cy="3831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b="1" i="0" u="sng" kern="1200">
              <a:solidFill>
                <a:schemeClr val="bg2">
                  <a:lumMod val="25000"/>
                </a:schemeClr>
              </a:solidFill>
              <a:latin typeface="Arial" panose="020B0604020202020204" pitchFamily="34" charset="0"/>
              <a:cs typeface="Arial" panose="020B0604020202020204" pitchFamily="34" charset="0"/>
            </a:rPr>
            <a:t>For dropdown</a:t>
          </a:r>
          <a:r>
            <a:rPr lang="en-US" sz="1600" b="1" i="0" u="sng" kern="1200" baseline="0">
              <a:solidFill>
                <a:schemeClr val="bg2">
                  <a:lumMod val="25000"/>
                </a:schemeClr>
              </a:solidFill>
              <a:latin typeface="Arial" panose="020B0604020202020204" pitchFamily="34" charset="0"/>
              <a:cs typeface="Arial" panose="020B0604020202020204" pitchFamily="34" charset="0"/>
            </a:rPr>
            <a:t> responses</a:t>
          </a:r>
          <a:r>
            <a:rPr lang="en-US" sz="1600" b="1" i="1" kern="1200" baseline="0">
              <a:solidFill>
                <a:schemeClr val="bg2">
                  <a:lumMod val="25000"/>
                </a:schemeClr>
              </a:solidFill>
              <a:latin typeface="Arial" panose="020B0604020202020204" pitchFamily="34" charset="0"/>
              <a:cs typeface="Arial" panose="020B0604020202020204" pitchFamily="34" charset="0"/>
            </a:rPr>
            <a:t>:                                          </a:t>
          </a:r>
          <a:endParaRPr lang="en-US" sz="1600" b="1" i="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551604</xdr:colOff>
      <xdr:row>62</xdr:row>
      <xdr:rowOff>166889</xdr:rowOff>
    </xdr:from>
    <xdr:to>
      <xdr:col>8</xdr:col>
      <xdr:colOff>160928</xdr:colOff>
      <xdr:row>64</xdr:row>
      <xdr:rowOff>176706</xdr:rowOff>
    </xdr:to>
    <xdr:sp macro="" textlink="">
      <xdr:nvSpPr>
        <xdr:cNvPr id="104" name="TextBox 22">
          <a:extLst>
            <a:ext uri="{FF2B5EF4-FFF2-40B4-BE49-F238E27FC236}">
              <a16:creationId xmlns:a16="http://schemas.microsoft.com/office/drawing/2014/main" id="{276A9B3D-43B2-405E-B35A-9ED898960625}"/>
            </a:ext>
          </a:extLst>
        </xdr:cNvPr>
        <xdr:cNvSpPr txBox="1"/>
      </xdr:nvSpPr>
      <xdr:spPr>
        <a:xfrm>
          <a:off x="2113704" y="16511789"/>
          <a:ext cx="4981424" cy="365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b="1" i="0" u="sng" kern="1200">
              <a:solidFill>
                <a:schemeClr val="bg2">
                  <a:lumMod val="25000"/>
                </a:schemeClr>
              </a:solidFill>
              <a:latin typeface="Arial" panose="020B0604020202020204" pitchFamily="34" charset="0"/>
              <a:cs typeface="Arial" panose="020B0604020202020204" pitchFamily="34" charset="0"/>
            </a:rPr>
            <a:t>For text-entry</a:t>
          </a:r>
          <a:r>
            <a:rPr lang="en-US" sz="1600" b="1" i="0" u="sng" kern="1200" baseline="0">
              <a:solidFill>
                <a:schemeClr val="bg2">
                  <a:lumMod val="25000"/>
                </a:schemeClr>
              </a:solidFill>
              <a:latin typeface="Arial" panose="020B0604020202020204" pitchFamily="34" charset="0"/>
              <a:cs typeface="Arial" panose="020B0604020202020204" pitchFamily="34" charset="0"/>
            </a:rPr>
            <a:t> responses</a:t>
          </a:r>
          <a:r>
            <a:rPr lang="en-US" sz="1600" b="1" i="1" kern="1200" baseline="0">
              <a:solidFill>
                <a:schemeClr val="bg2">
                  <a:lumMod val="25000"/>
                </a:schemeClr>
              </a:solidFill>
              <a:latin typeface="Arial" panose="020B0604020202020204" pitchFamily="34" charset="0"/>
              <a:cs typeface="Arial" panose="020B0604020202020204" pitchFamily="34" charset="0"/>
            </a:rPr>
            <a:t>:                                          </a:t>
          </a:r>
          <a:endParaRPr lang="en-US" sz="1600" b="1" i="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551604</xdr:colOff>
      <xdr:row>54</xdr:row>
      <xdr:rowOff>93440</xdr:rowOff>
    </xdr:from>
    <xdr:to>
      <xdr:col>9</xdr:col>
      <xdr:colOff>543349</xdr:colOff>
      <xdr:row>57</xdr:row>
      <xdr:rowOff>3543</xdr:rowOff>
    </xdr:to>
    <xdr:sp macro="" textlink="">
      <xdr:nvSpPr>
        <xdr:cNvPr id="106" name="TextBox 105">
          <a:extLst>
            <a:ext uri="{FF2B5EF4-FFF2-40B4-BE49-F238E27FC236}">
              <a16:creationId xmlns:a16="http://schemas.microsoft.com/office/drawing/2014/main" id="{AEF7D9C0-DA22-49D0-9CA8-1B33D4938BCB}"/>
            </a:ext>
          </a:extLst>
        </xdr:cNvPr>
        <xdr:cNvSpPr txBox="1"/>
      </xdr:nvSpPr>
      <xdr:spPr>
        <a:xfrm>
          <a:off x="2113704" y="15015940"/>
          <a:ext cx="5973445" cy="4435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Locate</a:t>
          </a:r>
          <a:r>
            <a:rPr lang="en-US" sz="1600" kern="1200" baseline="0">
              <a:solidFill>
                <a:schemeClr val="bg2">
                  <a:lumMod val="25000"/>
                </a:schemeClr>
              </a:solidFill>
              <a:latin typeface="Arial" panose="020B0604020202020204" pitchFamily="34" charset="0"/>
              <a:cs typeface="Arial" panose="020B0604020202020204" pitchFamily="34" charset="0"/>
            </a:rPr>
            <a:t> the dropdown cell in the </a:t>
          </a:r>
          <a:r>
            <a:rPr lang="en-US" sz="1600" i="1" kern="1200" baseline="0">
              <a:solidFill>
                <a:schemeClr val="bg2">
                  <a:lumMod val="25000"/>
                </a:schemeClr>
              </a:solidFill>
              <a:latin typeface="Arial" panose="020B0604020202020204" pitchFamily="34" charset="0"/>
              <a:cs typeface="Arial" panose="020B0604020202020204" pitchFamily="34" charset="0"/>
            </a:rPr>
            <a:t>Response </a:t>
          </a:r>
          <a:r>
            <a:rPr lang="en-US" sz="1600" i="0" kern="1200" baseline="0">
              <a:solidFill>
                <a:schemeClr val="bg2">
                  <a:lumMod val="25000"/>
                </a:schemeClr>
              </a:solidFill>
              <a:latin typeface="Arial" panose="020B0604020202020204" pitchFamily="34" charset="0"/>
              <a:cs typeface="Arial" panose="020B0604020202020204" pitchFamily="34" charset="0"/>
            </a:rPr>
            <a:t>column</a:t>
          </a:r>
          <a:endParaRPr lang="en-US" sz="160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551604</xdr:colOff>
      <xdr:row>56</xdr:row>
      <xdr:rowOff>49095</xdr:rowOff>
    </xdr:from>
    <xdr:to>
      <xdr:col>9</xdr:col>
      <xdr:colOff>535820</xdr:colOff>
      <xdr:row>58</xdr:row>
      <xdr:rowOff>152918</xdr:rowOff>
    </xdr:to>
    <xdr:sp macro="" textlink="">
      <xdr:nvSpPr>
        <xdr:cNvPr id="116" name="TextBox 115">
          <a:extLst>
            <a:ext uri="{FF2B5EF4-FFF2-40B4-BE49-F238E27FC236}">
              <a16:creationId xmlns:a16="http://schemas.microsoft.com/office/drawing/2014/main" id="{BC1A85D4-7EF0-4AF5-9A2B-D351ACA2FF58}"/>
            </a:ext>
          </a:extLst>
        </xdr:cNvPr>
        <xdr:cNvSpPr txBox="1"/>
      </xdr:nvSpPr>
      <xdr:spPr>
        <a:xfrm>
          <a:off x="2113704" y="15327195"/>
          <a:ext cx="5965916" cy="459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Click the cell to activate it </a:t>
          </a:r>
        </a:p>
      </xdr:txBody>
    </xdr:sp>
    <xdr:clientData/>
  </xdr:twoCellAnchor>
  <xdr:twoCellAnchor>
    <xdr:from>
      <xdr:col>2</xdr:col>
      <xdr:colOff>551604</xdr:colOff>
      <xdr:row>58</xdr:row>
      <xdr:rowOff>31783</xdr:rowOff>
    </xdr:from>
    <xdr:to>
      <xdr:col>10</xdr:col>
      <xdr:colOff>235375</xdr:colOff>
      <xdr:row>60</xdr:row>
      <xdr:rowOff>97141</xdr:rowOff>
    </xdr:to>
    <xdr:sp macro="" textlink="">
      <xdr:nvSpPr>
        <xdr:cNvPr id="123" name="TextBox 122">
          <a:extLst>
            <a:ext uri="{FF2B5EF4-FFF2-40B4-BE49-F238E27FC236}">
              <a16:creationId xmlns:a16="http://schemas.microsoft.com/office/drawing/2014/main" id="{50A76D00-D82A-4068-83AD-C32223C98EE7}"/>
            </a:ext>
          </a:extLst>
        </xdr:cNvPr>
        <xdr:cNvSpPr txBox="1"/>
      </xdr:nvSpPr>
      <xdr:spPr>
        <a:xfrm>
          <a:off x="2113704" y="15665483"/>
          <a:ext cx="6275071" cy="4209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Click the dropdown arrow to view options</a:t>
          </a:r>
        </a:p>
      </xdr:txBody>
    </xdr:sp>
    <xdr:clientData/>
  </xdr:twoCellAnchor>
  <xdr:twoCellAnchor>
    <xdr:from>
      <xdr:col>2</xdr:col>
      <xdr:colOff>551604</xdr:colOff>
      <xdr:row>64</xdr:row>
      <xdr:rowOff>134433</xdr:rowOff>
    </xdr:from>
    <xdr:to>
      <xdr:col>11</xdr:col>
      <xdr:colOff>2180319</xdr:colOff>
      <xdr:row>67</xdr:row>
      <xdr:rowOff>13511</xdr:rowOff>
    </xdr:to>
    <xdr:sp macro="" textlink="">
      <xdr:nvSpPr>
        <xdr:cNvPr id="126" name="TextBox 125">
          <a:extLst>
            <a:ext uri="{FF2B5EF4-FFF2-40B4-BE49-F238E27FC236}">
              <a16:creationId xmlns:a16="http://schemas.microsoft.com/office/drawing/2014/main" id="{B92A6AA8-5BC6-491E-A977-8F0897B4A2FF}"/>
            </a:ext>
          </a:extLst>
        </xdr:cNvPr>
        <xdr:cNvSpPr txBox="1"/>
      </xdr:nvSpPr>
      <xdr:spPr>
        <a:xfrm>
          <a:off x="2113704" y="16834933"/>
          <a:ext cx="8829615" cy="4124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Enter</a:t>
          </a:r>
          <a:r>
            <a:rPr lang="en-US" sz="1600" kern="1200" baseline="0">
              <a:solidFill>
                <a:schemeClr val="bg2">
                  <a:lumMod val="25000"/>
                </a:schemeClr>
              </a:solidFill>
              <a:latin typeface="Arial" panose="020B0604020202020204" pitchFamily="34" charset="0"/>
              <a:cs typeface="Arial" panose="020B0604020202020204" pitchFamily="34" charset="0"/>
            </a:rPr>
            <a:t> the requested information directly into the designated cell</a:t>
          </a:r>
          <a:endParaRPr lang="en-US" sz="160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551604</xdr:colOff>
      <xdr:row>66</xdr:row>
      <xdr:rowOff>125615</xdr:rowOff>
    </xdr:from>
    <xdr:to>
      <xdr:col>11</xdr:col>
      <xdr:colOff>658465</xdr:colOff>
      <xdr:row>69</xdr:row>
      <xdr:rowOff>40163</xdr:rowOff>
    </xdr:to>
    <xdr:sp macro="" textlink="">
      <xdr:nvSpPr>
        <xdr:cNvPr id="127" name="TextBox 126">
          <a:extLst>
            <a:ext uri="{FF2B5EF4-FFF2-40B4-BE49-F238E27FC236}">
              <a16:creationId xmlns:a16="http://schemas.microsoft.com/office/drawing/2014/main" id="{07D5E690-B644-4EBA-A988-E44C3EAB6C79}"/>
            </a:ext>
          </a:extLst>
        </xdr:cNvPr>
        <xdr:cNvSpPr txBox="1"/>
      </xdr:nvSpPr>
      <xdr:spPr>
        <a:xfrm>
          <a:off x="2113704" y="17181715"/>
          <a:ext cx="7307761" cy="447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kern="1200">
              <a:solidFill>
                <a:schemeClr val="bg2">
                  <a:lumMod val="25000"/>
                </a:schemeClr>
              </a:solidFill>
              <a:latin typeface="Arial" panose="020B0604020202020204" pitchFamily="34" charset="0"/>
              <a:cs typeface="Arial" panose="020B0604020202020204" pitchFamily="34" charset="0"/>
            </a:rPr>
            <a:t>●   Cells</a:t>
          </a:r>
          <a:r>
            <a:rPr lang="en-US" sz="1600" kern="1200" baseline="0">
              <a:solidFill>
                <a:schemeClr val="bg2">
                  <a:lumMod val="25000"/>
                </a:schemeClr>
              </a:solidFill>
              <a:latin typeface="Arial" panose="020B0604020202020204" pitchFamily="34" charset="0"/>
              <a:cs typeface="Arial" panose="020B0604020202020204" pitchFamily="34" charset="0"/>
            </a:rPr>
            <a:t> for</a:t>
          </a:r>
          <a:r>
            <a:rPr lang="en-US" sz="1600" kern="1200">
              <a:solidFill>
                <a:schemeClr val="bg2">
                  <a:lumMod val="25000"/>
                </a:schemeClr>
              </a:solidFill>
              <a:latin typeface="Arial" panose="020B0604020202020204" pitchFamily="34" charset="0"/>
              <a:cs typeface="Arial" panose="020B0604020202020204" pitchFamily="34" charset="0"/>
            </a:rPr>
            <a:t> text entry are identified by bracketed placeholder text </a:t>
          </a:r>
        </a:p>
      </xdr:txBody>
    </xdr:sp>
    <xdr:clientData/>
  </xdr:twoCellAnchor>
  <xdr:twoCellAnchor>
    <xdr:from>
      <xdr:col>2</xdr:col>
      <xdr:colOff>551604</xdr:colOff>
      <xdr:row>68</xdr:row>
      <xdr:rowOff>129791</xdr:rowOff>
    </xdr:from>
    <xdr:to>
      <xdr:col>8</xdr:col>
      <xdr:colOff>109916</xdr:colOff>
      <xdr:row>71</xdr:row>
      <xdr:rowOff>34403</xdr:rowOff>
    </xdr:to>
    <xdr:sp macro="" textlink="">
      <xdr:nvSpPr>
        <xdr:cNvPr id="128" name="TextBox 127">
          <a:extLst>
            <a:ext uri="{FF2B5EF4-FFF2-40B4-BE49-F238E27FC236}">
              <a16:creationId xmlns:a16="http://schemas.microsoft.com/office/drawing/2014/main" id="{5E7AE131-BC5B-4F48-9A4E-B875DCD1A0FC}"/>
            </a:ext>
          </a:extLst>
        </xdr:cNvPr>
        <xdr:cNvSpPr txBox="1"/>
      </xdr:nvSpPr>
      <xdr:spPr>
        <a:xfrm>
          <a:off x="2113704" y="17541491"/>
          <a:ext cx="4930412" cy="4380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Replace the placeholder</a:t>
          </a:r>
          <a:r>
            <a:rPr lang="en-US" sz="1600" kern="1200" baseline="0">
              <a:solidFill>
                <a:schemeClr val="bg2">
                  <a:lumMod val="25000"/>
                </a:schemeClr>
              </a:solidFill>
              <a:latin typeface="Arial" panose="020B0604020202020204" pitchFamily="34" charset="0"/>
              <a:cs typeface="Arial" panose="020B0604020202020204" pitchFamily="34" charset="0"/>
            </a:rPr>
            <a:t> text with response</a:t>
          </a:r>
          <a:endParaRPr lang="en-US" sz="160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551604</xdr:colOff>
      <xdr:row>60</xdr:row>
      <xdr:rowOff>9752</xdr:rowOff>
    </xdr:from>
    <xdr:to>
      <xdr:col>8</xdr:col>
      <xdr:colOff>113726</xdr:colOff>
      <xdr:row>62</xdr:row>
      <xdr:rowOff>51617</xdr:rowOff>
    </xdr:to>
    <xdr:sp macro="" textlink="">
      <xdr:nvSpPr>
        <xdr:cNvPr id="135" name="TextBox 134">
          <a:extLst>
            <a:ext uri="{FF2B5EF4-FFF2-40B4-BE49-F238E27FC236}">
              <a16:creationId xmlns:a16="http://schemas.microsoft.com/office/drawing/2014/main" id="{92E903BB-D7BF-4DE4-B147-A1C34FDB4168}"/>
            </a:ext>
          </a:extLst>
        </xdr:cNvPr>
        <xdr:cNvSpPr txBox="1"/>
      </xdr:nvSpPr>
      <xdr:spPr>
        <a:xfrm>
          <a:off x="2113704" y="15999052"/>
          <a:ext cx="4934222" cy="3974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Select</a:t>
          </a:r>
          <a:r>
            <a:rPr lang="en-US" sz="1600" kern="1200" baseline="0">
              <a:solidFill>
                <a:schemeClr val="bg2">
                  <a:lumMod val="25000"/>
                </a:schemeClr>
              </a:solidFill>
              <a:latin typeface="Arial" panose="020B0604020202020204" pitchFamily="34" charset="0"/>
              <a:cs typeface="Arial" panose="020B0604020202020204" pitchFamily="34" charset="0"/>
            </a:rPr>
            <a:t> the option that best reflects your answer</a:t>
          </a:r>
          <a:endParaRPr lang="en-US" sz="160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551604</xdr:colOff>
      <xdr:row>70</xdr:row>
      <xdr:rowOff>134978</xdr:rowOff>
    </xdr:from>
    <xdr:to>
      <xdr:col>10</xdr:col>
      <xdr:colOff>350854</xdr:colOff>
      <xdr:row>73</xdr:row>
      <xdr:rowOff>6480</xdr:rowOff>
    </xdr:to>
    <xdr:sp macro="" textlink="">
      <xdr:nvSpPr>
        <xdr:cNvPr id="137" name="TextBox 136">
          <a:extLst>
            <a:ext uri="{FF2B5EF4-FFF2-40B4-BE49-F238E27FC236}">
              <a16:creationId xmlns:a16="http://schemas.microsoft.com/office/drawing/2014/main" id="{B1E0F0F1-5A5B-447D-A68F-F60BA4140072}"/>
            </a:ext>
          </a:extLst>
        </xdr:cNvPr>
        <xdr:cNvSpPr txBox="1"/>
      </xdr:nvSpPr>
      <xdr:spPr>
        <a:xfrm>
          <a:off x="2113704" y="17902278"/>
          <a:ext cx="6390550" cy="404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Cells are limited to 1000 characters unless otherwise noted</a:t>
          </a:r>
        </a:p>
      </xdr:txBody>
    </xdr:sp>
    <xdr:clientData/>
  </xdr:twoCellAnchor>
  <xdr:twoCellAnchor>
    <xdr:from>
      <xdr:col>1</xdr:col>
      <xdr:colOff>72951</xdr:colOff>
      <xdr:row>26</xdr:row>
      <xdr:rowOff>249150</xdr:rowOff>
    </xdr:from>
    <xdr:to>
      <xdr:col>2</xdr:col>
      <xdr:colOff>71437</xdr:colOff>
      <xdr:row>28</xdr:row>
      <xdr:rowOff>235164</xdr:rowOff>
    </xdr:to>
    <xdr:sp macro="" textlink="">
      <xdr:nvSpPr>
        <xdr:cNvPr id="144" name="TextBox 143">
          <a:extLst>
            <a:ext uri="{FF2B5EF4-FFF2-40B4-BE49-F238E27FC236}">
              <a16:creationId xmlns:a16="http://schemas.microsoft.com/office/drawing/2014/main" id="{D0A25049-CA60-4368-8523-9CB975E984A9}"/>
            </a:ext>
          </a:extLst>
        </xdr:cNvPr>
        <xdr:cNvSpPr txBox="1"/>
      </xdr:nvSpPr>
      <xdr:spPr>
        <a:xfrm>
          <a:off x="382514" y="8702588"/>
          <a:ext cx="1201017" cy="5098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800" b="1" kern="1200">
              <a:solidFill>
                <a:srgbClr val="168A8A"/>
              </a:solidFill>
              <a:latin typeface="Arial" panose="020B0604020202020204" pitchFamily="34" charset="0"/>
              <a:cs typeface="Arial" panose="020B0604020202020204" pitchFamily="34" charset="0"/>
            </a:rPr>
            <a:t>Step 2</a:t>
          </a:r>
        </a:p>
      </xdr:txBody>
    </xdr:sp>
    <xdr:clientData/>
  </xdr:twoCellAnchor>
  <xdr:twoCellAnchor>
    <xdr:from>
      <xdr:col>1</xdr:col>
      <xdr:colOff>250825</xdr:colOff>
      <xdr:row>24</xdr:row>
      <xdr:rowOff>234528</xdr:rowOff>
    </xdr:from>
    <xdr:to>
      <xdr:col>22</xdr:col>
      <xdr:colOff>149225</xdr:colOff>
      <xdr:row>25</xdr:row>
      <xdr:rowOff>15786</xdr:rowOff>
    </xdr:to>
    <xdr:cxnSp macro="">
      <xdr:nvCxnSpPr>
        <xdr:cNvPr id="160" name="Straight Connector 159">
          <a:extLst>
            <a:ext uri="{FF2B5EF4-FFF2-40B4-BE49-F238E27FC236}">
              <a16:creationId xmlns:a16="http://schemas.microsoft.com/office/drawing/2014/main" id="{F04F0A5D-801D-408E-96EB-6288ACCC4A3D}"/>
            </a:ext>
          </a:extLst>
        </xdr:cNvPr>
        <xdr:cNvCxnSpPr/>
      </xdr:nvCxnSpPr>
      <xdr:spPr>
        <a:xfrm flipV="1">
          <a:off x="847725" y="8032328"/>
          <a:ext cx="16459200" cy="47958"/>
        </a:xfrm>
        <a:prstGeom prst="line">
          <a:avLst/>
        </a:prstGeom>
        <a:ln>
          <a:solidFill>
            <a:srgbClr val="E8EDF2"/>
          </a:solidFill>
        </a:ln>
      </xdr:spPr>
      <xdr:style>
        <a:lnRef idx="2">
          <a:schemeClr val="accent1"/>
        </a:lnRef>
        <a:fillRef idx="0">
          <a:schemeClr val="accent1"/>
        </a:fillRef>
        <a:effectRef idx="1">
          <a:schemeClr val="accent1"/>
        </a:effectRef>
        <a:fontRef idx="minor">
          <a:schemeClr val="tx1"/>
        </a:fontRef>
      </xdr:style>
    </xdr:cxnSp>
    <xdr:clientData/>
  </xdr:twoCellAnchor>
  <xdr:twoCellAnchor editAs="oneCell">
    <xdr:from>
      <xdr:col>1</xdr:col>
      <xdr:colOff>21171</xdr:colOff>
      <xdr:row>10</xdr:row>
      <xdr:rowOff>239909</xdr:rowOff>
    </xdr:from>
    <xdr:to>
      <xdr:col>1</xdr:col>
      <xdr:colOff>686463</xdr:colOff>
      <xdr:row>13</xdr:row>
      <xdr:rowOff>133292</xdr:rowOff>
    </xdr:to>
    <xdr:pic>
      <xdr:nvPicPr>
        <xdr:cNvPr id="86" name="Graphic 85" descr="Stop with solid fill">
          <a:extLst>
            <a:ext uri="{FF2B5EF4-FFF2-40B4-BE49-F238E27FC236}">
              <a16:creationId xmlns:a16="http://schemas.microsoft.com/office/drawing/2014/main" id="{A1B0F978-B5A0-13AF-CF0D-3C5E37ED9616}"/>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345021" y="3545084"/>
          <a:ext cx="665292" cy="655383"/>
        </a:xfrm>
        <a:prstGeom prst="rect">
          <a:avLst/>
        </a:prstGeom>
      </xdr:spPr>
    </xdr:pic>
    <xdr:clientData/>
  </xdr:twoCellAnchor>
  <xdr:twoCellAnchor>
    <xdr:from>
      <xdr:col>1</xdr:col>
      <xdr:colOff>782205</xdr:colOff>
      <xdr:row>10</xdr:row>
      <xdr:rowOff>218439</xdr:rowOff>
    </xdr:from>
    <xdr:to>
      <xdr:col>4</xdr:col>
      <xdr:colOff>721245</xdr:colOff>
      <xdr:row>14</xdr:row>
      <xdr:rowOff>67132</xdr:rowOff>
    </xdr:to>
    <xdr:sp macro="" textlink="">
      <xdr:nvSpPr>
        <xdr:cNvPr id="87" name="TextBox 23">
          <a:extLst>
            <a:ext uri="{FF2B5EF4-FFF2-40B4-BE49-F238E27FC236}">
              <a16:creationId xmlns:a16="http://schemas.microsoft.com/office/drawing/2014/main" id="{88E9BB80-19FE-4DD5-987F-8D6D8E28983D}"/>
            </a:ext>
          </a:extLst>
        </xdr:cNvPr>
        <xdr:cNvSpPr txBox="1"/>
      </xdr:nvSpPr>
      <xdr:spPr>
        <a:xfrm>
          <a:off x="1374872" y="3499272"/>
          <a:ext cx="4331123" cy="8646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kern="1200">
              <a:solidFill>
                <a:schemeClr val="bg2">
                  <a:lumMod val="25000"/>
                </a:schemeClr>
              </a:solidFill>
              <a:latin typeface="Arial" panose="020B0604020202020204" pitchFamily="34" charset="0"/>
              <a:cs typeface="Arial" panose="020B0604020202020204" pitchFamily="34" charset="0"/>
            </a:rPr>
            <a:t>Data</a:t>
          </a:r>
          <a:r>
            <a:rPr lang="en-US" sz="1400" b="1" kern="1200" baseline="0">
              <a:solidFill>
                <a:schemeClr val="bg2">
                  <a:lumMod val="25000"/>
                </a:schemeClr>
              </a:solidFill>
              <a:latin typeface="Arial" panose="020B0604020202020204" pitchFamily="34" charset="0"/>
              <a:cs typeface="Arial" panose="020B0604020202020204" pitchFamily="34" charset="0"/>
            </a:rPr>
            <a:t> entry:                                                                                 </a:t>
          </a:r>
          <a:r>
            <a:rPr lang="en-US" sz="1200" b="0" kern="1200" baseline="0">
              <a:solidFill>
                <a:schemeClr val="bg2">
                  <a:lumMod val="25000"/>
                </a:schemeClr>
              </a:solidFill>
              <a:latin typeface="Arial" panose="020B0604020202020204" pitchFamily="34" charset="0"/>
              <a:cs typeface="Arial" panose="020B0604020202020204" pitchFamily="34" charset="0"/>
            </a:rPr>
            <a:t>Only select responses from the provided dropdown menus. Do not type into dropdown cells, modify dropdown options, or alter any workbook formatting.</a:t>
          </a:r>
        </a:p>
      </xdr:txBody>
    </xdr:sp>
    <xdr:clientData/>
  </xdr:twoCellAnchor>
  <xdr:twoCellAnchor>
    <xdr:from>
      <xdr:col>1</xdr:col>
      <xdr:colOff>774585</xdr:colOff>
      <xdr:row>4</xdr:row>
      <xdr:rowOff>56052</xdr:rowOff>
    </xdr:from>
    <xdr:to>
      <xdr:col>4</xdr:col>
      <xdr:colOff>734580</xdr:colOff>
      <xdr:row>7</xdr:row>
      <xdr:rowOff>206894</xdr:rowOff>
    </xdr:to>
    <xdr:sp macro="" textlink="">
      <xdr:nvSpPr>
        <xdr:cNvPr id="51" name="TextBox 22">
          <a:extLst>
            <a:ext uri="{FF2B5EF4-FFF2-40B4-BE49-F238E27FC236}">
              <a16:creationId xmlns:a16="http://schemas.microsoft.com/office/drawing/2014/main" id="{64B56F0A-66DC-1AAE-D0A4-CC234A70E55B}"/>
            </a:ext>
          </a:extLst>
        </xdr:cNvPr>
        <xdr:cNvSpPr txBox="1"/>
      </xdr:nvSpPr>
      <xdr:spPr>
        <a:xfrm>
          <a:off x="1098435" y="1818177"/>
          <a:ext cx="4351020" cy="922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kern="1200">
              <a:solidFill>
                <a:schemeClr val="bg2">
                  <a:lumMod val="25000"/>
                </a:schemeClr>
              </a:solidFill>
              <a:latin typeface="Arial" panose="020B0604020202020204" pitchFamily="34" charset="0"/>
              <a:cs typeface="Arial" panose="020B0604020202020204" pitchFamily="34" charset="0"/>
            </a:rPr>
            <a:t>Who completes this questionnaire? </a:t>
          </a:r>
          <a:endParaRPr lang="en-US" sz="1400" b="0" kern="1200">
            <a:solidFill>
              <a:schemeClr val="bg2">
                <a:lumMod val="25000"/>
              </a:schemeClr>
            </a:solidFill>
            <a:latin typeface="Arial" panose="020B0604020202020204" pitchFamily="34" charset="0"/>
            <a:cs typeface="Arial" panose="020B0604020202020204" pitchFamily="34" charset="0"/>
          </a:endParaRPr>
        </a:p>
        <a:p>
          <a:r>
            <a:rPr lang="en-US" sz="1200" b="0" kern="1200">
              <a:solidFill>
                <a:schemeClr val="bg2">
                  <a:lumMod val="25000"/>
                </a:schemeClr>
              </a:solidFill>
              <a:latin typeface="Arial" panose="020B0604020202020204" pitchFamily="34" charset="0"/>
              <a:cs typeface="Arial" panose="020B0604020202020204" pitchFamily="34" charset="0"/>
            </a:rPr>
            <a:t>The</a:t>
          </a:r>
          <a:r>
            <a:rPr lang="en-US" sz="1200" b="0" kern="1200" baseline="0">
              <a:solidFill>
                <a:schemeClr val="bg2">
                  <a:lumMod val="25000"/>
                </a:schemeClr>
              </a:solidFill>
              <a:latin typeface="Arial" panose="020B0604020202020204" pitchFamily="34" charset="0"/>
              <a:cs typeface="Arial" panose="020B0604020202020204" pitchFamily="34" charset="0"/>
            </a:rPr>
            <a:t> developer or another individual with extensive knowledge of the development, technical, and regulatory aspects of the method.</a:t>
          </a:r>
          <a:endParaRPr lang="en-US" sz="12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1</xdr:col>
      <xdr:colOff>782205</xdr:colOff>
      <xdr:row>7</xdr:row>
      <xdr:rowOff>134200</xdr:rowOff>
    </xdr:from>
    <xdr:to>
      <xdr:col>4</xdr:col>
      <xdr:colOff>744105</xdr:colOff>
      <xdr:row>10</xdr:row>
      <xdr:rowOff>201509</xdr:rowOff>
    </xdr:to>
    <xdr:sp macro="" textlink="">
      <xdr:nvSpPr>
        <xdr:cNvPr id="52" name="TextBox 23">
          <a:extLst>
            <a:ext uri="{FF2B5EF4-FFF2-40B4-BE49-F238E27FC236}">
              <a16:creationId xmlns:a16="http://schemas.microsoft.com/office/drawing/2014/main" id="{D4E353EF-C5F6-4ED4-82FD-97AA782F41C5}"/>
            </a:ext>
          </a:extLst>
        </xdr:cNvPr>
        <xdr:cNvSpPr txBox="1"/>
      </xdr:nvSpPr>
      <xdr:spPr>
        <a:xfrm>
          <a:off x="1374872" y="2653033"/>
          <a:ext cx="4353983" cy="8293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kern="1200">
              <a:solidFill>
                <a:schemeClr val="bg2">
                  <a:lumMod val="25000"/>
                </a:schemeClr>
              </a:solidFill>
              <a:latin typeface="Arial" panose="020B0604020202020204" pitchFamily="34" charset="0"/>
              <a:cs typeface="Arial" panose="020B0604020202020204" pitchFamily="34" charset="0"/>
            </a:rPr>
            <a:t>Allow adequate</a:t>
          </a:r>
          <a:r>
            <a:rPr lang="en-US" sz="1400" b="1" kern="1200" baseline="0">
              <a:solidFill>
                <a:schemeClr val="bg2">
                  <a:lumMod val="25000"/>
                </a:schemeClr>
              </a:solidFill>
              <a:latin typeface="Arial" panose="020B0604020202020204" pitchFamily="34" charset="0"/>
              <a:cs typeface="Arial" panose="020B0604020202020204" pitchFamily="34" charset="0"/>
            </a:rPr>
            <a:t> time: </a:t>
          </a:r>
          <a:endParaRPr lang="en-US" sz="1400" b="0" kern="1200" baseline="0">
            <a:solidFill>
              <a:schemeClr val="bg2">
                <a:lumMod val="25000"/>
              </a:schemeClr>
            </a:solidFill>
            <a:latin typeface="Arial" panose="020B0604020202020204" pitchFamily="34" charset="0"/>
            <a:cs typeface="Arial" panose="020B0604020202020204" pitchFamily="34" charset="0"/>
          </a:endParaRPr>
        </a:p>
        <a:p>
          <a:r>
            <a:rPr lang="en-US" sz="1200" b="0" kern="1200" baseline="0">
              <a:solidFill>
                <a:schemeClr val="bg2">
                  <a:lumMod val="25000"/>
                </a:schemeClr>
              </a:solidFill>
              <a:latin typeface="Arial" panose="020B0604020202020204" pitchFamily="34" charset="0"/>
              <a:cs typeface="Arial" panose="020B0604020202020204" pitchFamily="34" charset="0"/>
            </a:rPr>
            <a:t>The questionnaire should be completed carefully. Incomplete, inaccurate, or missing responses may delay the review process. </a:t>
          </a:r>
          <a:endParaRPr lang="en-US" sz="120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1</xdr:col>
      <xdr:colOff>782205</xdr:colOff>
      <xdr:row>14</xdr:row>
      <xdr:rowOff>37961</xdr:rowOff>
    </xdr:from>
    <xdr:to>
      <xdr:col>4</xdr:col>
      <xdr:colOff>740295</xdr:colOff>
      <xdr:row>16</xdr:row>
      <xdr:rowOff>189957</xdr:rowOff>
    </xdr:to>
    <xdr:sp macro="" textlink="">
      <xdr:nvSpPr>
        <xdr:cNvPr id="54" name="TextBox 24">
          <a:extLst>
            <a:ext uri="{FF2B5EF4-FFF2-40B4-BE49-F238E27FC236}">
              <a16:creationId xmlns:a16="http://schemas.microsoft.com/office/drawing/2014/main" id="{40326CBF-48AD-478D-AF6D-73F804BB46F6}"/>
            </a:ext>
          </a:extLst>
        </xdr:cNvPr>
        <xdr:cNvSpPr txBox="1"/>
      </xdr:nvSpPr>
      <xdr:spPr>
        <a:xfrm>
          <a:off x="1374872" y="4334794"/>
          <a:ext cx="4350173" cy="6599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kern="1200">
              <a:solidFill>
                <a:schemeClr val="bg2">
                  <a:lumMod val="25000"/>
                </a:schemeClr>
              </a:solidFill>
              <a:latin typeface="Arial" panose="020B0604020202020204" pitchFamily="34" charset="0"/>
              <a:cs typeface="Arial" panose="020B0604020202020204" pitchFamily="34" charset="0"/>
            </a:rPr>
            <a:t>One questionnaire</a:t>
          </a:r>
          <a:r>
            <a:rPr lang="en-US" sz="1400" b="1" kern="1200" baseline="0">
              <a:solidFill>
                <a:schemeClr val="bg2">
                  <a:lumMod val="25000"/>
                </a:schemeClr>
              </a:solidFill>
              <a:latin typeface="Arial" panose="020B0604020202020204" pitchFamily="34" charset="0"/>
              <a:cs typeface="Arial" panose="020B0604020202020204" pitchFamily="34" charset="0"/>
            </a:rPr>
            <a:t> per method</a:t>
          </a:r>
          <a:r>
            <a:rPr lang="en-US" sz="1400" b="1" kern="1200">
              <a:solidFill>
                <a:schemeClr val="bg2">
                  <a:lumMod val="25000"/>
                </a:schemeClr>
              </a:solidFill>
              <a:latin typeface="Arial" panose="020B0604020202020204" pitchFamily="34" charset="0"/>
              <a:cs typeface="Arial" panose="020B0604020202020204" pitchFamily="34" charset="0"/>
            </a:rPr>
            <a:t>:                                                                           </a:t>
          </a:r>
          <a:r>
            <a:rPr lang="en-US" sz="1200" b="0" kern="1200">
              <a:solidFill>
                <a:schemeClr val="bg2">
                  <a:lumMod val="25000"/>
                </a:schemeClr>
              </a:solidFill>
              <a:latin typeface="Arial" panose="020B0604020202020204" pitchFamily="34" charset="0"/>
              <a:cs typeface="Arial" panose="020B0604020202020204" pitchFamily="34" charset="0"/>
            </a:rPr>
            <a:t>Complete</a:t>
          </a:r>
          <a:r>
            <a:rPr lang="en-US" sz="1200" b="0" kern="1200" baseline="0">
              <a:solidFill>
                <a:schemeClr val="bg2">
                  <a:lumMod val="25000"/>
                </a:schemeClr>
              </a:solidFill>
              <a:latin typeface="Arial" panose="020B0604020202020204" pitchFamily="34" charset="0"/>
              <a:cs typeface="Arial" panose="020B0604020202020204" pitchFamily="34" charset="0"/>
            </a:rPr>
            <a:t> a separate questionnaire for each method being evaluated.</a:t>
          </a:r>
          <a:endParaRPr lang="en-US" sz="120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editAs="oneCell">
    <xdr:from>
      <xdr:col>1</xdr:col>
      <xdr:colOff>114736</xdr:colOff>
      <xdr:row>14</xdr:row>
      <xdr:rowOff>151851</xdr:rowOff>
    </xdr:from>
    <xdr:to>
      <xdr:col>1</xdr:col>
      <xdr:colOff>644755</xdr:colOff>
      <xdr:row>16</xdr:row>
      <xdr:rowOff>18917</xdr:rowOff>
    </xdr:to>
    <xdr:pic>
      <xdr:nvPicPr>
        <xdr:cNvPr id="26" name="Picture 25">
          <a:extLst>
            <a:ext uri="{FF2B5EF4-FFF2-40B4-BE49-F238E27FC236}">
              <a16:creationId xmlns:a16="http://schemas.microsoft.com/office/drawing/2014/main" id="{83AC66E8-234C-D7CC-E412-BCA3E360AA4A}"/>
            </a:ext>
          </a:extLst>
        </xdr:cNvPr>
        <xdr:cNvPicPr>
          <a:picLocks noChangeAspect="1"/>
        </xdr:cNvPicPr>
      </xdr:nvPicPr>
      <xdr:blipFill>
        <a:blip xmlns:r="http://schemas.openxmlformats.org/officeDocument/2006/relationships" r:embed="rId17">
          <a:duotone>
            <a:schemeClr val="accent5">
              <a:shade val="45000"/>
              <a:satMod val="135000"/>
            </a:schemeClr>
            <a:prstClr val="white"/>
          </a:duotone>
          <a:extLst>
            <a:ext uri="{BEBA8EAE-BF5A-486C-A8C5-ECC9F3942E4B}">
              <a14:imgProps xmlns:a14="http://schemas.microsoft.com/office/drawing/2010/main">
                <a14:imgLayer r:embed="rId18">
                  <a14:imgEffect>
                    <a14:saturation sat="66000"/>
                  </a14:imgEffect>
                </a14:imgLayer>
              </a14:imgProps>
            </a:ext>
          </a:extLst>
        </a:blip>
        <a:stretch>
          <a:fillRect/>
        </a:stretch>
      </xdr:blipFill>
      <xdr:spPr>
        <a:xfrm>
          <a:off x="438586" y="4485726"/>
          <a:ext cx="516684" cy="383321"/>
        </a:xfrm>
        <a:prstGeom prst="rect">
          <a:avLst/>
        </a:prstGeom>
      </xdr:spPr>
    </xdr:pic>
    <xdr:clientData/>
  </xdr:twoCellAnchor>
  <xdr:twoCellAnchor editAs="oneCell">
    <xdr:from>
      <xdr:col>1</xdr:col>
      <xdr:colOff>115671</xdr:colOff>
      <xdr:row>7</xdr:row>
      <xdr:rowOff>221615</xdr:rowOff>
    </xdr:from>
    <xdr:to>
      <xdr:col>1</xdr:col>
      <xdr:colOff>611013</xdr:colOff>
      <xdr:row>10</xdr:row>
      <xdr:rowOff>806</xdr:rowOff>
    </xdr:to>
    <xdr:pic>
      <xdr:nvPicPr>
        <xdr:cNvPr id="28" name="Picture 27">
          <a:extLst>
            <a:ext uri="{FF2B5EF4-FFF2-40B4-BE49-F238E27FC236}">
              <a16:creationId xmlns:a16="http://schemas.microsoft.com/office/drawing/2014/main" id="{B6BD2C2E-4614-65E5-EB68-A6C1031A1F2D}"/>
            </a:ext>
          </a:extLst>
        </xdr:cNvPr>
        <xdr:cNvPicPr>
          <a:picLocks noChangeAspect="1"/>
        </xdr:cNvPicPr>
      </xdr:nvPicPr>
      <xdr:blipFill>
        <a:blip xmlns:r="http://schemas.openxmlformats.org/officeDocument/2006/relationships" r:embed="rId19">
          <a:duotone>
            <a:schemeClr val="accent6">
              <a:shade val="45000"/>
              <a:satMod val="135000"/>
            </a:schemeClr>
            <a:prstClr val="white"/>
          </a:duotone>
        </a:blip>
        <a:stretch>
          <a:fillRect/>
        </a:stretch>
      </xdr:blipFill>
      <xdr:spPr>
        <a:xfrm>
          <a:off x="439521" y="2755265"/>
          <a:ext cx="495342" cy="537639"/>
        </a:xfrm>
        <a:prstGeom prst="rect">
          <a:avLst/>
        </a:prstGeom>
      </xdr:spPr>
    </xdr:pic>
    <xdr:clientData/>
  </xdr:twoCellAnchor>
  <xdr:twoCellAnchor editAs="oneCell">
    <xdr:from>
      <xdr:col>1</xdr:col>
      <xdr:colOff>150173</xdr:colOff>
      <xdr:row>4</xdr:row>
      <xdr:rowOff>160827</xdr:rowOff>
    </xdr:from>
    <xdr:to>
      <xdr:col>1</xdr:col>
      <xdr:colOff>607413</xdr:colOff>
      <xdr:row>6</xdr:row>
      <xdr:rowOff>132550</xdr:rowOff>
    </xdr:to>
    <xdr:pic>
      <xdr:nvPicPr>
        <xdr:cNvPr id="29" name="Picture 28">
          <a:extLst>
            <a:ext uri="{FF2B5EF4-FFF2-40B4-BE49-F238E27FC236}">
              <a16:creationId xmlns:a16="http://schemas.microsoft.com/office/drawing/2014/main" id="{7E375012-7695-8DFD-19A6-B5B08CDD56AB}"/>
            </a:ext>
          </a:extLst>
        </xdr:cNvPr>
        <xdr:cNvPicPr>
          <a:picLocks noChangeAspect="1"/>
        </xdr:cNvPicPr>
      </xdr:nvPicPr>
      <xdr:blipFill>
        <a:blip xmlns:r="http://schemas.openxmlformats.org/officeDocument/2006/relationships" r:embed="rId20">
          <a:duotone>
            <a:schemeClr val="accent1">
              <a:shade val="45000"/>
              <a:satMod val="135000"/>
            </a:schemeClr>
            <a:prstClr val="white"/>
          </a:duotone>
          <a:extLst>
            <a:ext uri="{BEBA8EAE-BF5A-486C-A8C5-ECC9F3942E4B}">
              <a14:imgProps xmlns:a14="http://schemas.microsoft.com/office/drawing/2010/main">
                <a14:imgLayer r:embed="rId21">
                  <a14:imgEffect>
                    <a14:colorTemperature colorTemp="4700"/>
                  </a14:imgEffect>
                </a14:imgLayer>
              </a14:imgProps>
            </a:ext>
          </a:extLst>
        </a:blip>
        <a:stretch>
          <a:fillRect/>
        </a:stretch>
      </xdr:blipFill>
      <xdr:spPr>
        <a:xfrm>
          <a:off x="474023" y="1922952"/>
          <a:ext cx="457240" cy="489883"/>
        </a:xfrm>
        <a:prstGeom prst="rect">
          <a:avLst/>
        </a:prstGeom>
      </xdr:spPr>
    </xdr:pic>
    <xdr:clientData/>
  </xdr:twoCellAnchor>
  <xdr:twoCellAnchor>
    <xdr:from>
      <xdr:col>0</xdr:col>
      <xdr:colOff>355600</xdr:colOff>
      <xdr:row>2</xdr:row>
      <xdr:rowOff>88900</xdr:rowOff>
    </xdr:from>
    <xdr:to>
      <xdr:col>5</xdr:col>
      <xdr:colOff>38100</xdr:colOff>
      <xdr:row>3</xdr:row>
      <xdr:rowOff>342900</xdr:rowOff>
    </xdr:to>
    <xdr:sp macro="" textlink="">
      <xdr:nvSpPr>
        <xdr:cNvPr id="16" name="TextBox 15">
          <a:extLst>
            <a:ext uri="{FF2B5EF4-FFF2-40B4-BE49-F238E27FC236}">
              <a16:creationId xmlns:a16="http://schemas.microsoft.com/office/drawing/2014/main" id="{74B05A2C-8489-D7F3-94D8-9EB5A1374102}"/>
            </a:ext>
          </a:extLst>
        </xdr:cNvPr>
        <xdr:cNvSpPr txBox="1"/>
      </xdr:nvSpPr>
      <xdr:spPr>
        <a:xfrm>
          <a:off x="355600" y="1308100"/>
          <a:ext cx="5537200" cy="431800"/>
        </a:xfrm>
        <a:prstGeom prst="rect">
          <a:avLst/>
        </a:prstGeom>
        <a:solidFill>
          <a:srgbClr val="168A8A"/>
        </a:solidFill>
        <a:ln w="9525" cmpd="sng">
          <a:solidFill>
            <a:schemeClr val="bg1">
              <a:lumMod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800" b="1" kern="1200">
              <a:solidFill>
                <a:schemeClr val="bg1"/>
              </a:solidFill>
              <a:latin typeface="Arial" panose="020B0604020202020204" pitchFamily="34" charset="0"/>
              <a:cs typeface="Arial" panose="020B0604020202020204" pitchFamily="34" charset="0"/>
            </a:rPr>
            <a:t>Before</a:t>
          </a:r>
          <a:r>
            <a:rPr lang="en-US" sz="1800" b="1" kern="1200" baseline="0">
              <a:solidFill>
                <a:schemeClr val="bg1"/>
              </a:solidFill>
              <a:latin typeface="Arial" panose="020B0604020202020204" pitchFamily="34" charset="0"/>
              <a:cs typeface="Arial" panose="020B0604020202020204" pitchFamily="34" charset="0"/>
            </a:rPr>
            <a:t> You Begin</a:t>
          </a:r>
          <a:endParaRPr lang="en-US" sz="1800" b="1" kern="1200">
            <a:solidFill>
              <a:schemeClr val="bg1"/>
            </a:solidFill>
            <a:latin typeface="Arial" panose="020B0604020202020204" pitchFamily="34" charset="0"/>
            <a:cs typeface="Arial" panose="020B0604020202020204" pitchFamily="34" charset="0"/>
          </a:endParaRPr>
        </a:p>
      </xdr:txBody>
    </xdr:sp>
    <xdr:clientData/>
  </xdr:twoCellAnchor>
  <xdr:twoCellAnchor>
    <xdr:from>
      <xdr:col>1</xdr:col>
      <xdr:colOff>23812</xdr:colOff>
      <xdr:row>18</xdr:row>
      <xdr:rowOff>152400</xdr:rowOff>
    </xdr:from>
    <xdr:to>
      <xdr:col>22</xdr:col>
      <xdr:colOff>690561</xdr:colOff>
      <xdr:row>19</xdr:row>
      <xdr:rowOff>261937</xdr:rowOff>
    </xdr:to>
    <xdr:sp macro="" textlink="">
      <xdr:nvSpPr>
        <xdr:cNvPr id="34" name="TextBox 33">
          <a:extLst>
            <a:ext uri="{FF2B5EF4-FFF2-40B4-BE49-F238E27FC236}">
              <a16:creationId xmlns:a16="http://schemas.microsoft.com/office/drawing/2014/main" id="{D1D09896-326D-42FE-BAF3-0EB7F5A46339}"/>
            </a:ext>
          </a:extLst>
        </xdr:cNvPr>
        <xdr:cNvSpPr txBox="1"/>
      </xdr:nvSpPr>
      <xdr:spPr>
        <a:xfrm>
          <a:off x="333375" y="5581650"/>
          <a:ext cx="16763999" cy="1181100"/>
        </a:xfrm>
        <a:prstGeom prst="rect">
          <a:avLst/>
        </a:prstGeom>
        <a:solidFill>
          <a:srgbClr val="2E6F95"/>
        </a:solidFill>
        <a:ln w="19050" cmpd="sng">
          <a:solidFill>
            <a:schemeClr val="bg1">
              <a:lumMod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2000" b="1" kern="1200">
              <a:solidFill>
                <a:schemeClr val="bg1"/>
              </a:solidFill>
              <a:latin typeface="Arial" panose="020B0604020202020204" pitchFamily="34" charset="0"/>
              <a:cs typeface="Arial" panose="020B0604020202020204" pitchFamily="34" charset="0"/>
            </a:rPr>
            <a:t>             </a:t>
          </a:r>
          <a:r>
            <a:rPr lang="en-US" sz="2000" b="1" kern="1200" baseline="0">
              <a:solidFill>
                <a:schemeClr val="bg1"/>
              </a:solidFill>
              <a:latin typeface="Arial" panose="020B0604020202020204" pitchFamily="34" charset="0"/>
              <a:cs typeface="Arial" panose="020B0604020202020204" pitchFamily="34" charset="0"/>
            </a:rPr>
            <a:t> </a:t>
          </a:r>
          <a:r>
            <a:rPr lang="en-US" sz="2000" b="1" kern="1200">
              <a:solidFill>
                <a:schemeClr val="bg1"/>
              </a:solidFill>
              <a:latin typeface="Arial" panose="020B0604020202020204" pitchFamily="34" charset="0"/>
              <a:cs typeface="Arial" panose="020B0604020202020204" pitchFamily="34" charset="0"/>
            </a:rPr>
            <a:t> </a:t>
          </a:r>
          <a:r>
            <a:rPr lang="en-US" sz="2400" b="1" kern="1200">
              <a:solidFill>
                <a:schemeClr val="bg1"/>
              </a:solidFill>
              <a:latin typeface="Arial" panose="020B0604020202020204" pitchFamily="34" charset="0"/>
              <a:cs typeface="Arial" panose="020B0604020202020204" pitchFamily="34" charset="0"/>
            </a:rPr>
            <a:t>Completing the Developer Questionnaire</a:t>
          </a:r>
        </a:p>
      </xdr:txBody>
    </xdr:sp>
    <xdr:clientData/>
  </xdr:twoCellAnchor>
  <xdr:twoCellAnchor>
    <xdr:from>
      <xdr:col>1</xdr:col>
      <xdr:colOff>169314</xdr:colOff>
      <xdr:row>18</xdr:row>
      <xdr:rowOff>358140</xdr:rowOff>
    </xdr:from>
    <xdr:to>
      <xdr:col>1</xdr:col>
      <xdr:colOff>869084</xdr:colOff>
      <xdr:row>19</xdr:row>
      <xdr:rowOff>22860</xdr:rowOff>
    </xdr:to>
    <xdr:sp macro="" textlink="">
      <xdr:nvSpPr>
        <xdr:cNvPr id="36" name="Oval 35">
          <a:extLst>
            <a:ext uri="{FF2B5EF4-FFF2-40B4-BE49-F238E27FC236}">
              <a16:creationId xmlns:a16="http://schemas.microsoft.com/office/drawing/2014/main" id="{877B79E9-76CD-4A81-9CD3-DCF492734EBB}"/>
            </a:ext>
          </a:extLst>
        </xdr:cNvPr>
        <xdr:cNvSpPr/>
      </xdr:nvSpPr>
      <xdr:spPr>
        <a:xfrm>
          <a:off x="489354" y="5753100"/>
          <a:ext cx="699770" cy="731520"/>
        </a:xfrm>
        <a:prstGeom prst="ellipse">
          <a:avLst/>
        </a:prstGeom>
        <a:solidFill>
          <a:schemeClr val="bg1"/>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n-US" sz="1100" kern="1200"/>
        </a:p>
      </xdr:txBody>
    </xdr:sp>
    <xdr:clientData/>
  </xdr:twoCellAnchor>
  <xdr:twoCellAnchor editAs="oneCell">
    <xdr:from>
      <xdr:col>1</xdr:col>
      <xdr:colOff>210764</xdr:colOff>
      <xdr:row>18</xdr:row>
      <xdr:rowOff>415290</xdr:rowOff>
    </xdr:from>
    <xdr:to>
      <xdr:col>1</xdr:col>
      <xdr:colOff>817184</xdr:colOff>
      <xdr:row>18</xdr:row>
      <xdr:rowOff>1006706</xdr:rowOff>
    </xdr:to>
    <xdr:pic>
      <xdr:nvPicPr>
        <xdr:cNvPr id="37" name="Graphic 54" descr="Clipboard Checked with solid fill">
          <a:extLst>
            <a:ext uri="{FF2B5EF4-FFF2-40B4-BE49-F238E27FC236}">
              <a16:creationId xmlns:a16="http://schemas.microsoft.com/office/drawing/2014/main" id="{47910860-CFC8-4FB9-8253-44E365B42678}"/>
            </a:ext>
          </a:extLst>
        </xdr:cNvPr>
        <xdr:cNvPicPr>
          <a:picLocks noChangeAspect="1"/>
        </xdr:cNvPicPr>
      </xdr:nvPicPr>
      <xdr:blipFill>
        <a:blip xmlns:r="http://schemas.openxmlformats.org/officeDocument/2006/relationships" r:embed="rId22">
          <a:extLst>
            <a:ext uri="{96DAC541-7B7A-43D3-8B79-37D633B846F1}">
              <asvg:svgBlip xmlns:asvg="http://schemas.microsoft.com/office/drawing/2016/SVG/main" r:embed="rId23"/>
            </a:ext>
          </a:extLst>
        </a:blip>
        <a:stretch>
          <a:fillRect/>
        </a:stretch>
      </xdr:blipFill>
      <xdr:spPr>
        <a:xfrm>
          <a:off x="534614" y="5777865"/>
          <a:ext cx="600705" cy="591416"/>
        </a:xfrm>
        <a:prstGeom prst="rect">
          <a:avLst/>
        </a:prstGeom>
      </xdr:spPr>
    </xdr:pic>
    <xdr:clientData/>
  </xdr:twoCellAnchor>
  <xdr:twoCellAnchor>
    <xdr:from>
      <xdr:col>2</xdr:col>
      <xdr:colOff>278510</xdr:colOff>
      <xdr:row>26</xdr:row>
      <xdr:rowOff>32720</xdr:rowOff>
    </xdr:from>
    <xdr:to>
      <xdr:col>18</xdr:col>
      <xdr:colOff>35717</xdr:colOff>
      <xdr:row>27</xdr:row>
      <xdr:rowOff>214312</xdr:rowOff>
    </xdr:to>
    <xdr:sp macro="" textlink="">
      <xdr:nvSpPr>
        <xdr:cNvPr id="50" name="TextBox 22">
          <a:extLst>
            <a:ext uri="{FF2B5EF4-FFF2-40B4-BE49-F238E27FC236}">
              <a16:creationId xmlns:a16="http://schemas.microsoft.com/office/drawing/2014/main" id="{4D6CC587-0760-4E0E-A8E4-B69655A2D1E7}"/>
            </a:ext>
          </a:extLst>
        </xdr:cNvPr>
        <xdr:cNvSpPr txBox="1"/>
      </xdr:nvSpPr>
      <xdr:spPr>
        <a:xfrm>
          <a:off x="1790604" y="8486158"/>
          <a:ext cx="12139707" cy="4435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2000" b="1" kern="1200">
              <a:solidFill>
                <a:schemeClr val="bg2">
                  <a:lumMod val="25000"/>
                </a:schemeClr>
              </a:solidFill>
              <a:latin typeface="Arial" panose="020B0604020202020204" pitchFamily="34" charset="0"/>
              <a:cs typeface="Arial" panose="020B0604020202020204" pitchFamily="34" charset="0"/>
            </a:rPr>
            <a:t>Complete </a:t>
          </a:r>
          <a:r>
            <a:rPr lang="en-US" sz="2000" b="1" i="1" kern="1200">
              <a:solidFill>
                <a:schemeClr val="bg2">
                  <a:lumMod val="25000"/>
                </a:schemeClr>
              </a:solidFill>
              <a:latin typeface="Arial" panose="020B0604020202020204" pitchFamily="34" charset="0"/>
              <a:cs typeface="Arial" panose="020B0604020202020204" pitchFamily="34" charset="0"/>
            </a:rPr>
            <a:t>Method Developer </a:t>
          </a:r>
          <a:r>
            <a:rPr lang="en-US" sz="2000" b="1" i="0" kern="1200">
              <a:solidFill>
                <a:schemeClr val="bg2">
                  <a:lumMod val="25000"/>
                </a:schemeClr>
              </a:solidFill>
              <a:latin typeface="Arial" panose="020B0604020202020204" pitchFamily="34" charset="0"/>
              <a:cs typeface="Arial" panose="020B0604020202020204" pitchFamily="34" charset="0"/>
            </a:rPr>
            <a:t>Section</a:t>
          </a:r>
          <a:endParaRPr lang="en-US" sz="16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1</xdr:col>
      <xdr:colOff>372745</xdr:colOff>
      <xdr:row>115</xdr:row>
      <xdr:rowOff>133910</xdr:rowOff>
    </xdr:from>
    <xdr:to>
      <xdr:col>22</xdr:col>
      <xdr:colOff>271145</xdr:colOff>
      <xdr:row>116</xdr:row>
      <xdr:rowOff>18734</xdr:rowOff>
    </xdr:to>
    <xdr:cxnSp macro="">
      <xdr:nvCxnSpPr>
        <xdr:cNvPr id="55" name="Straight Connector 54">
          <a:extLst>
            <a:ext uri="{FF2B5EF4-FFF2-40B4-BE49-F238E27FC236}">
              <a16:creationId xmlns:a16="http://schemas.microsoft.com/office/drawing/2014/main" id="{46297ECB-7ABB-4344-8757-0204F223248D}"/>
            </a:ext>
          </a:extLst>
        </xdr:cNvPr>
        <xdr:cNvCxnSpPr/>
      </xdr:nvCxnSpPr>
      <xdr:spPr>
        <a:xfrm flipV="1">
          <a:off x="696595" y="28670810"/>
          <a:ext cx="16443325" cy="56274"/>
        </a:xfrm>
        <a:prstGeom prst="line">
          <a:avLst/>
        </a:prstGeom>
        <a:ln>
          <a:solidFill>
            <a:srgbClr val="17869E"/>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xdr:col>
      <xdr:colOff>453390</xdr:colOff>
      <xdr:row>84</xdr:row>
      <xdr:rowOff>136538</xdr:rowOff>
    </xdr:from>
    <xdr:to>
      <xdr:col>22</xdr:col>
      <xdr:colOff>170180</xdr:colOff>
      <xdr:row>91</xdr:row>
      <xdr:rowOff>60232</xdr:rowOff>
    </xdr:to>
    <xdr:sp macro="" textlink="">
      <xdr:nvSpPr>
        <xdr:cNvPr id="56" name="TextBox 22">
          <a:extLst>
            <a:ext uri="{FF2B5EF4-FFF2-40B4-BE49-F238E27FC236}">
              <a16:creationId xmlns:a16="http://schemas.microsoft.com/office/drawing/2014/main" id="{A2734276-6698-418B-B2C8-1A03936F1E74}"/>
            </a:ext>
          </a:extLst>
        </xdr:cNvPr>
        <xdr:cNvSpPr txBox="1"/>
      </xdr:nvSpPr>
      <xdr:spPr>
        <a:xfrm>
          <a:off x="2015490" y="23768063"/>
          <a:ext cx="15023465" cy="11238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800" b="1" i="1" kern="1200">
              <a:solidFill>
                <a:schemeClr val="bg2">
                  <a:lumMod val="25000"/>
                </a:schemeClr>
              </a:solidFill>
              <a:latin typeface="Arial" panose="020B0604020202020204" pitchFamily="34" charset="0"/>
              <a:cs typeface="Arial" panose="020B0604020202020204" pitchFamily="34" charset="0"/>
            </a:rPr>
            <a:t>Task Status</a:t>
          </a:r>
        </a:p>
        <a:p>
          <a:pPr algn="l"/>
          <a:r>
            <a:rPr lang="en-US" sz="1600" b="0" kern="1200">
              <a:solidFill>
                <a:schemeClr val="bg2">
                  <a:lumMod val="25000"/>
                </a:schemeClr>
              </a:solidFill>
              <a:latin typeface="Arial" panose="020B0604020202020204" pitchFamily="34" charset="0"/>
              <a:cs typeface="Arial" panose="020B0604020202020204" pitchFamily="34" charset="0"/>
            </a:rPr>
            <a:t>The</a:t>
          </a:r>
          <a:r>
            <a:rPr lang="en-US" sz="1600" b="0" kern="1200" baseline="0">
              <a:solidFill>
                <a:schemeClr val="bg2">
                  <a:lumMod val="25000"/>
                </a:schemeClr>
              </a:solidFill>
              <a:latin typeface="Arial" panose="020B0604020202020204" pitchFamily="34" charset="0"/>
              <a:cs typeface="Arial" panose="020B0604020202020204" pitchFamily="34" charset="0"/>
            </a:rPr>
            <a:t> </a:t>
          </a:r>
          <a:r>
            <a:rPr lang="en-US" sz="1600" b="0" i="1" kern="1200" baseline="0">
              <a:solidFill>
                <a:schemeClr val="bg2">
                  <a:lumMod val="25000"/>
                </a:schemeClr>
              </a:solidFill>
              <a:latin typeface="Arial" panose="020B0604020202020204" pitchFamily="34" charset="0"/>
              <a:cs typeface="Arial" panose="020B0604020202020204" pitchFamily="34" charset="0"/>
            </a:rPr>
            <a:t>Task Status </a:t>
          </a:r>
          <a:r>
            <a:rPr lang="en-US" sz="1600" b="0" i="0" kern="1200" baseline="0">
              <a:solidFill>
                <a:schemeClr val="bg2">
                  <a:lumMod val="25000"/>
                </a:schemeClr>
              </a:solidFill>
              <a:latin typeface="Arial" panose="020B0604020202020204" pitchFamily="34" charset="0"/>
              <a:cs typeface="Arial" panose="020B0604020202020204" pitchFamily="34" charset="0"/>
            </a:rPr>
            <a:t>is automatically assigned based on the selection made in the </a:t>
          </a:r>
          <a:r>
            <a:rPr lang="en-US" sz="1600" b="0" i="1" kern="1200" baseline="0">
              <a:solidFill>
                <a:schemeClr val="bg2">
                  <a:lumMod val="25000"/>
                </a:schemeClr>
              </a:solidFill>
              <a:latin typeface="Arial" panose="020B0604020202020204" pitchFamily="34" charset="0"/>
              <a:cs typeface="Arial" panose="020B0604020202020204" pitchFamily="34" charset="0"/>
            </a:rPr>
            <a:t>Response </a:t>
          </a:r>
          <a:r>
            <a:rPr lang="en-US" sz="1600" b="0" i="0" kern="1200" baseline="0">
              <a:solidFill>
                <a:schemeClr val="bg2">
                  <a:lumMod val="25000"/>
                </a:schemeClr>
              </a:solidFill>
              <a:latin typeface="Arial" panose="020B0604020202020204" pitchFamily="34" charset="0"/>
              <a:cs typeface="Arial" panose="020B0604020202020204" pitchFamily="34" charset="0"/>
            </a:rPr>
            <a:t>column. It reflects the completion status of the method criteria tasks associated with each question. It does not indicate whether the question itself has been answered.</a:t>
          </a:r>
        </a:p>
        <a:p>
          <a:pPr algn="l"/>
          <a:endParaRPr lang="en-US" sz="1600" b="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447675</xdr:colOff>
      <xdr:row>97</xdr:row>
      <xdr:rowOff>86182</xdr:rowOff>
    </xdr:from>
    <xdr:to>
      <xdr:col>21</xdr:col>
      <xdr:colOff>733425</xdr:colOff>
      <xdr:row>101</xdr:row>
      <xdr:rowOff>0</xdr:rowOff>
    </xdr:to>
    <xdr:sp macro="" textlink="">
      <xdr:nvSpPr>
        <xdr:cNvPr id="59" name="TextBox 58">
          <a:extLst>
            <a:ext uri="{FF2B5EF4-FFF2-40B4-BE49-F238E27FC236}">
              <a16:creationId xmlns:a16="http://schemas.microsoft.com/office/drawing/2014/main" id="{560A87FB-D718-41B8-9418-FC0D23F5F5E7}"/>
            </a:ext>
          </a:extLst>
        </xdr:cNvPr>
        <xdr:cNvSpPr txBox="1"/>
      </xdr:nvSpPr>
      <xdr:spPr>
        <a:xfrm>
          <a:off x="2004332" y="25536982"/>
          <a:ext cx="14850836" cy="6880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a:t>
          </a:r>
          <a:r>
            <a:rPr lang="en-US" sz="1600" b="1" kern="1200">
              <a:solidFill>
                <a:schemeClr val="bg2">
                  <a:lumMod val="25000"/>
                </a:schemeClr>
              </a:solidFill>
              <a:latin typeface="Arial" panose="020B0604020202020204" pitchFamily="34" charset="0"/>
              <a:cs typeface="Arial" panose="020B0604020202020204" pitchFamily="34" charset="0"/>
            </a:rPr>
            <a:t>Not Applicable (NA) </a:t>
          </a:r>
          <a:r>
            <a:rPr lang="en-US" sz="1600" b="0" baseline="0">
              <a:solidFill>
                <a:schemeClr val="bg2">
                  <a:lumMod val="25000"/>
                </a:schemeClr>
              </a:solidFill>
              <a:effectLst/>
              <a:latin typeface="Arial" panose="020B0604020202020204" pitchFamily="34" charset="0"/>
              <a:ea typeface="+mn-ea"/>
              <a:cs typeface="Arial" panose="020B0604020202020204" pitchFamily="34" charset="0"/>
            </a:rPr>
            <a:t>— </a:t>
          </a:r>
          <a:r>
            <a:rPr lang="en-US" sz="1600" kern="1200">
              <a:solidFill>
                <a:schemeClr val="bg2">
                  <a:lumMod val="25000"/>
                </a:schemeClr>
              </a:solidFill>
              <a:latin typeface="Arial" panose="020B0604020202020204" pitchFamily="34" charset="0"/>
              <a:cs typeface="Arial" panose="020B0604020202020204" pitchFamily="34" charset="0"/>
            </a:rPr>
            <a:t> The</a:t>
          </a:r>
          <a:r>
            <a:rPr lang="en-US" sz="1600" kern="1200" baseline="0">
              <a:solidFill>
                <a:schemeClr val="bg2">
                  <a:lumMod val="25000"/>
                </a:schemeClr>
              </a:solidFill>
              <a:latin typeface="Arial" panose="020B0604020202020204" pitchFamily="34" charset="0"/>
              <a:cs typeface="Arial" panose="020B0604020202020204" pitchFamily="34" charset="0"/>
            </a:rPr>
            <a:t> selected response indicates that the associated tasks are not applicable.</a:t>
          </a:r>
          <a:endParaRPr lang="en-US" sz="16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447675</xdr:colOff>
      <xdr:row>93</xdr:row>
      <xdr:rowOff>66422</xdr:rowOff>
    </xdr:from>
    <xdr:to>
      <xdr:col>21</xdr:col>
      <xdr:colOff>723900</xdr:colOff>
      <xdr:row>97</xdr:row>
      <xdr:rowOff>48990</xdr:rowOff>
    </xdr:to>
    <xdr:sp macro="" textlink="">
      <xdr:nvSpPr>
        <xdr:cNvPr id="60" name="TextBox 59">
          <a:extLst>
            <a:ext uri="{FF2B5EF4-FFF2-40B4-BE49-F238E27FC236}">
              <a16:creationId xmlns:a16="http://schemas.microsoft.com/office/drawing/2014/main" id="{28FB0C8A-281A-40ED-B511-5539B3915DCE}"/>
            </a:ext>
          </a:extLst>
        </xdr:cNvPr>
        <xdr:cNvSpPr txBox="1"/>
      </xdr:nvSpPr>
      <xdr:spPr>
        <a:xfrm>
          <a:off x="2004332" y="24820536"/>
          <a:ext cx="14841311" cy="679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a:t>
          </a:r>
          <a:r>
            <a:rPr lang="en-US" sz="1600" b="1" kern="1200">
              <a:solidFill>
                <a:schemeClr val="bg2">
                  <a:lumMod val="25000"/>
                </a:schemeClr>
              </a:solidFill>
              <a:latin typeface="Arial" panose="020B0604020202020204" pitchFamily="34" charset="0"/>
              <a:cs typeface="Arial" panose="020B0604020202020204" pitchFamily="34" charset="0"/>
            </a:rPr>
            <a:t>Not Completed </a:t>
          </a:r>
          <a:r>
            <a:rPr lang="en-US" sz="1600" b="0" kern="1200">
              <a:solidFill>
                <a:schemeClr val="bg2">
                  <a:lumMod val="25000"/>
                </a:schemeClr>
              </a:solidFill>
              <a:latin typeface="Arial" panose="020B0604020202020204" pitchFamily="34" charset="0"/>
              <a:cs typeface="Arial" panose="020B0604020202020204" pitchFamily="34" charset="0"/>
            </a:rPr>
            <a:t> </a:t>
          </a:r>
          <a:r>
            <a:rPr lang="en-US" sz="1600" b="0" baseline="0">
              <a:solidFill>
                <a:schemeClr val="bg2">
                  <a:lumMod val="25000"/>
                </a:schemeClr>
              </a:solidFill>
              <a:effectLst/>
              <a:latin typeface="Arial" panose="020B0604020202020204" pitchFamily="34" charset="0"/>
              <a:ea typeface="+mn-ea"/>
              <a:cs typeface="Arial" panose="020B0604020202020204" pitchFamily="34" charset="0"/>
            </a:rPr>
            <a:t>—</a:t>
          </a:r>
          <a:r>
            <a:rPr lang="en-US" sz="1100" b="0" baseline="0">
              <a:solidFill>
                <a:schemeClr val="bg2">
                  <a:lumMod val="25000"/>
                </a:schemeClr>
              </a:solidFill>
              <a:effectLst/>
              <a:latin typeface="+mn-lt"/>
              <a:ea typeface="+mn-ea"/>
              <a:cs typeface="+mn-cs"/>
            </a:rPr>
            <a:t> </a:t>
          </a:r>
          <a:r>
            <a:rPr lang="en-US" sz="1600" b="0" kern="1200">
              <a:solidFill>
                <a:schemeClr val="bg2">
                  <a:lumMod val="25000"/>
                </a:schemeClr>
              </a:solidFill>
              <a:latin typeface="Arial" panose="020B0604020202020204" pitchFamily="34" charset="0"/>
              <a:cs typeface="Arial" panose="020B0604020202020204" pitchFamily="34" charset="0"/>
            </a:rPr>
            <a:t> One</a:t>
          </a:r>
          <a:r>
            <a:rPr lang="en-US" sz="1600" b="0" kern="1200" baseline="0">
              <a:solidFill>
                <a:schemeClr val="bg2">
                  <a:lumMod val="25000"/>
                </a:schemeClr>
              </a:solidFill>
              <a:latin typeface="Arial" panose="020B0604020202020204" pitchFamily="34" charset="0"/>
              <a:cs typeface="Arial" panose="020B0604020202020204" pitchFamily="34" charset="0"/>
            </a:rPr>
            <a:t> or more associated tasks have not been completed, or no response has been selected. If a response is left blank, the associated                                                 tasks are assumed to be incomplete until a response is provided.</a:t>
          </a:r>
          <a:endParaRPr lang="en-US" sz="1600" b="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447675</xdr:colOff>
      <xdr:row>91</xdr:row>
      <xdr:rowOff>2469</xdr:rowOff>
    </xdr:from>
    <xdr:to>
      <xdr:col>11</xdr:col>
      <xdr:colOff>585910</xdr:colOff>
      <xdr:row>93</xdr:row>
      <xdr:rowOff>156485</xdr:rowOff>
    </xdr:to>
    <xdr:sp macro="" textlink="">
      <xdr:nvSpPr>
        <xdr:cNvPr id="5" name="TextBox 4">
          <a:extLst>
            <a:ext uri="{FF2B5EF4-FFF2-40B4-BE49-F238E27FC236}">
              <a16:creationId xmlns:a16="http://schemas.microsoft.com/office/drawing/2014/main" id="{C5397F2F-1F9E-4E82-8024-690725B5D66D}"/>
            </a:ext>
          </a:extLst>
        </xdr:cNvPr>
        <xdr:cNvSpPr txBox="1"/>
      </xdr:nvSpPr>
      <xdr:spPr>
        <a:xfrm>
          <a:off x="2004332" y="24386469"/>
          <a:ext cx="7333692" cy="524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600" kern="1200">
              <a:solidFill>
                <a:schemeClr val="bg2">
                  <a:lumMod val="25000"/>
                </a:schemeClr>
              </a:solidFill>
              <a:latin typeface="Arial" panose="020B0604020202020204" pitchFamily="34" charset="0"/>
              <a:cs typeface="Arial" panose="020B0604020202020204" pitchFamily="34" charset="0"/>
            </a:rPr>
            <a:t>●   </a:t>
          </a:r>
          <a:r>
            <a:rPr lang="en-US" sz="1600" b="1" kern="1200">
              <a:solidFill>
                <a:schemeClr val="bg2">
                  <a:lumMod val="25000"/>
                </a:schemeClr>
              </a:solidFill>
              <a:latin typeface="Arial" panose="020B0604020202020204" pitchFamily="34" charset="0"/>
              <a:cs typeface="Arial" panose="020B0604020202020204" pitchFamily="34" charset="0"/>
            </a:rPr>
            <a:t>Completed</a:t>
          </a:r>
          <a:r>
            <a:rPr lang="en-US" sz="1600" b="0" kern="1200" baseline="0">
              <a:solidFill>
                <a:schemeClr val="bg2">
                  <a:lumMod val="25000"/>
                </a:schemeClr>
              </a:solidFill>
              <a:latin typeface="Arial" panose="020B0604020202020204" pitchFamily="34" charset="0"/>
              <a:cs typeface="Arial" panose="020B0604020202020204" pitchFamily="34" charset="0"/>
            </a:rPr>
            <a:t> — All tasks associated with the question have been completed.</a:t>
          </a:r>
          <a:endParaRPr lang="en-US" sz="1600"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4</xdr:col>
      <xdr:colOff>684358</xdr:colOff>
      <xdr:row>103</xdr:row>
      <xdr:rowOff>7591</xdr:rowOff>
    </xdr:from>
    <xdr:to>
      <xdr:col>6</xdr:col>
      <xdr:colOff>465305</xdr:colOff>
      <xdr:row>107</xdr:row>
      <xdr:rowOff>37118</xdr:rowOff>
    </xdr:to>
    <xdr:sp macro="" textlink="">
      <xdr:nvSpPr>
        <xdr:cNvPr id="24" name="Oval 23">
          <a:extLst>
            <a:ext uri="{FF2B5EF4-FFF2-40B4-BE49-F238E27FC236}">
              <a16:creationId xmlns:a16="http://schemas.microsoft.com/office/drawing/2014/main" id="{4FFEDBF8-FDB6-4C23-999C-FEF9EECE1665}"/>
            </a:ext>
          </a:extLst>
        </xdr:cNvPr>
        <xdr:cNvSpPr/>
      </xdr:nvSpPr>
      <xdr:spPr>
        <a:xfrm>
          <a:off x="5256358" y="28314861"/>
          <a:ext cx="738596" cy="770933"/>
        </a:xfrm>
        <a:prstGeom prst="ellipse">
          <a:avLst/>
        </a:prstGeom>
        <a:solidFill>
          <a:srgbClr val="8B4A4A"/>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kern="1200"/>
        </a:p>
      </xdr:txBody>
    </xdr:sp>
    <xdr:clientData/>
  </xdr:twoCellAnchor>
  <xdr:twoCellAnchor editAs="oneCell">
    <xdr:from>
      <xdr:col>4</xdr:col>
      <xdr:colOff>751033</xdr:colOff>
      <xdr:row>103</xdr:row>
      <xdr:rowOff>33445</xdr:rowOff>
    </xdr:from>
    <xdr:to>
      <xdr:col>6</xdr:col>
      <xdr:colOff>420674</xdr:colOff>
      <xdr:row>107</xdr:row>
      <xdr:rowOff>18883</xdr:rowOff>
    </xdr:to>
    <xdr:pic>
      <xdr:nvPicPr>
        <xdr:cNvPr id="32" name="Graphic 31" descr="Exclamation mark with solid fill">
          <a:extLst>
            <a:ext uri="{FF2B5EF4-FFF2-40B4-BE49-F238E27FC236}">
              <a16:creationId xmlns:a16="http://schemas.microsoft.com/office/drawing/2014/main" id="{B6A2C210-3552-437F-862B-CE3660B7AD85}"/>
            </a:ext>
          </a:extLst>
        </xdr:cNvPr>
        <xdr:cNvPicPr>
          <a:picLocks noChangeAspect="1"/>
        </xdr:cNvPicPr>
      </xdr:nvPicPr>
      <xdr:blipFill>
        <a:blip xmlns:r="http://schemas.openxmlformats.org/officeDocument/2006/relationships" r:embed="rId24">
          <a:extLst>
            <a:ext uri="{96DAC541-7B7A-43D3-8B79-37D633B846F1}">
              <asvg:svgBlip xmlns:asvg="http://schemas.microsoft.com/office/drawing/2016/SVG/main" r:embed="rId25"/>
            </a:ext>
          </a:extLst>
        </a:blip>
        <a:stretch>
          <a:fillRect/>
        </a:stretch>
      </xdr:blipFill>
      <xdr:spPr>
        <a:xfrm>
          <a:off x="5323033" y="28340715"/>
          <a:ext cx="627290" cy="726844"/>
        </a:xfrm>
        <a:prstGeom prst="rect">
          <a:avLst/>
        </a:prstGeom>
      </xdr:spPr>
    </xdr:pic>
    <xdr:clientData/>
  </xdr:twoCellAnchor>
  <xdr:twoCellAnchor>
    <xdr:from>
      <xdr:col>7</xdr:col>
      <xdr:colOff>38974</xdr:colOff>
      <xdr:row>103</xdr:row>
      <xdr:rowOff>7899</xdr:rowOff>
    </xdr:from>
    <xdr:to>
      <xdr:col>20</xdr:col>
      <xdr:colOff>442783</xdr:colOff>
      <xdr:row>112</xdr:row>
      <xdr:rowOff>174951</xdr:rowOff>
    </xdr:to>
    <xdr:sp macro="" textlink="">
      <xdr:nvSpPr>
        <xdr:cNvPr id="35" name="TextBox 34">
          <a:extLst>
            <a:ext uri="{FF2B5EF4-FFF2-40B4-BE49-F238E27FC236}">
              <a16:creationId xmlns:a16="http://schemas.microsoft.com/office/drawing/2014/main" id="{DC1D58C8-B9AE-4FB3-87CD-8F7425B459E2}"/>
            </a:ext>
          </a:extLst>
        </xdr:cNvPr>
        <xdr:cNvSpPr txBox="1"/>
      </xdr:nvSpPr>
      <xdr:spPr>
        <a:xfrm>
          <a:off x="6165866" y="28315169"/>
          <a:ext cx="9393349" cy="18352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800" b="1" i="1" kern="0" baseline="0">
              <a:solidFill>
                <a:srgbClr val="2E6F95"/>
              </a:solidFill>
              <a:effectLst/>
              <a:latin typeface="Arial" panose="020B0604020202020204" pitchFamily="34" charset="0"/>
              <a:ea typeface="+mn-ea"/>
              <a:cs typeface="Arial" panose="020B0604020202020204" pitchFamily="34" charset="0"/>
            </a:rPr>
            <a:t>Task Status </a:t>
          </a:r>
          <a:r>
            <a:rPr lang="en-US" sz="1800" b="1" i="0" kern="0" baseline="0">
              <a:solidFill>
                <a:srgbClr val="2E6F95"/>
              </a:solidFill>
              <a:effectLst/>
              <a:latin typeface="Arial" panose="020B0604020202020204" pitchFamily="34" charset="0"/>
              <a:ea typeface="+mn-ea"/>
              <a:cs typeface="Arial" panose="020B0604020202020204" pitchFamily="34" charset="0"/>
            </a:rPr>
            <a:t>is independent of question completion                                                                        </a:t>
          </a:r>
          <a:r>
            <a:rPr lang="en-US" sz="1600" b="0" i="0" kern="0" baseline="0">
              <a:solidFill>
                <a:srgbClr val="2E6F95"/>
              </a:solidFill>
              <a:effectLst/>
              <a:latin typeface="Arial" panose="020B0604020202020204" pitchFamily="34" charset="0"/>
              <a:ea typeface="+mn-ea"/>
              <a:cs typeface="Arial" panose="020B0604020202020204" pitchFamily="34" charset="0"/>
            </a:rPr>
            <a:t>A task marked Not Completed does not necessarily indicate an incomplete questionnaire submission. It is used to help reviewers identify potential gaps in method development or areas where additional information may be requested.</a:t>
          </a:r>
          <a:endParaRPr lang="en-US" sz="1600" b="1" i="1" kern="1200">
            <a:solidFill>
              <a:srgbClr val="2E6F95"/>
            </a:solidFill>
            <a:latin typeface="Arial" panose="020B0604020202020204" pitchFamily="34" charset="0"/>
            <a:cs typeface="Arial" panose="020B0604020202020204" pitchFamily="34" charset="0"/>
          </a:endParaRPr>
        </a:p>
      </xdr:txBody>
    </xdr:sp>
    <xdr:clientData/>
  </xdr:twoCellAnchor>
  <xdr:twoCellAnchor>
    <xdr:from>
      <xdr:col>2</xdr:col>
      <xdr:colOff>559223</xdr:colOff>
      <xdr:row>41</xdr:row>
      <xdr:rowOff>182675</xdr:rowOff>
    </xdr:from>
    <xdr:to>
      <xdr:col>21</xdr:col>
      <xdr:colOff>401593</xdr:colOff>
      <xdr:row>47</xdr:row>
      <xdr:rowOff>1101530</xdr:rowOff>
    </xdr:to>
    <xdr:sp macro="" textlink="">
      <xdr:nvSpPr>
        <xdr:cNvPr id="10" name="TextBox 22">
          <a:extLst>
            <a:ext uri="{FF2B5EF4-FFF2-40B4-BE49-F238E27FC236}">
              <a16:creationId xmlns:a16="http://schemas.microsoft.com/office/drawing/2014/main" id="{4C70C05F-E04F-42F0-B1D8-CCC1CB6C5F39}"/>
            </a:ext>
          </a:extLst>
        </xdr:cNvPr>
        <xdr:cNvSpPr txBox="1"/>
      </xdr:nvSpPr>
      <xdr:spPr>
        <a:xfrm>
          <a:off x="2072926" y="12910134"/>
          <a:ext cx="14042343" cy="20309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2000" b="1" kern="1200" baseline="0">
              <a:solidFill>
                <a:sysClr val="windowText" lastClr="000000"/>
              </a:solidFill>
              <a:latin typeface="Arial" panose="020B0604020202020204" pitchFamily="34" charset="0"/>
              <a:cs typeface="Arial" panose="020B0604020202020204" pitchFamily="34" charset="0"/>
            </a:rPr>
            <a:t>Complete All Questions                                                                </a:t>
          </a:r>
          <a:endParaRPr lang="en-US" sz="2000" b="0" kern="1200" baseline="0">
            <a:solidFill>
              <a:sysClr val="windowText" lastClr="000000"/>
            </a:solidFill>
            <a:latin typeface="Arial" panose="020B0604020202020204" pitchFamily="34" charset="0"/>
            <a:cs typeface="Arial" panose="020B0604020202020204" pitchFamily="34" charset="0"/>
          </a:endParaRPr>
        </a:p>
        <a:p>
          <a:pPr algn="l"/>
          <a:r>
            <a:rPr lang="en-US" sz="1600" b="0" kern="1200" baseline="0">
              <a:solidFill>
                <a:sysClr val="windowText" lastClr="000000"/>
              </a:solidFill>
              <a:latin typeface="Arial" panose="020B0604020202020204" pitchFamily="34" charset="0"/>
              <a:cs typeface="Arial" panose="020B0604020202020204" pitchFamily="34" charset="0"/>
            </a:rPr>
            <a:t>Incomplete questionnaires may be returned to the developer and/or delay the review process. The questionnaire can be reset at anytime by clicking the yellow </a:t>
          </a:r>
          <a:r>
            <a:rPr lang="en-US" sz="1600" b="0" i="1" kern="1200" baseline="0">
              <a:solidFill>
                <a:sysClr val="windowText" lastClr="000000"/>
              </a:solidFill>
              <a:latin typeface="Arial" panose="020B0604020202020204" pitchFamily="34" charset="0"/>
              <a:cs typeface="Arial" panose="020B0604020202020204" pitchFamily="34" charset="0"/>
            </a:rPr>
            <a:t>Reset</a:t>
          </a:r>
          <a:r>
            <a:rPr lang="en-US" sz="1600" b="0" kern="1200" baseline="0">
              <a:solidFill>
                <a:sysClr val="windowText" lastClr="000000"/>
              </a:solidFill>
              <a:latin typeface="Arial" panose="020B0604020202020204" pitchFamily="34" charset="0"/>
              <a:cs typeface="Arial" panose="020B0604020202020204" pitchFamily="34" charset="0"/>
            </a:rPr>
            <a:t> button at the top of the worksheet. Make sure that Macros are enabled.</a:t>
          </a:r>
          <a:endParaRPr lang="en-US" sz="1600" b="1" kern="1200">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4</xdr:col>
      <xdr:colOff>614032</xdr:colOff>
      <xdr:row>47</xdr:row>
      <xdr:rowOff>385497</xdr:rowOff>
    </xdr:from>
    <xdr:to>
      <xdr:col>18</xdr:col>
      <xdr:colOff>428625</xdr:colOff>
      <xdr:row>47</xdr:row>
      <xdr:rowOff>1552575</xdr:rowOff>
    </xdr:to>
    <xdr:sp macro="" textlink="">
      <xdr:nvSpPr>
        <xdr:cNvPr id="58" name="TextBox 22">
          <a:extLst>
            <a:ext uri="{FF2B5EF4-FFF2-40B4-BE49-F238E27FC236}">
              <a16:creationId xmlns:a16="http://schemas.microsoft.com/office/drawing/2014/main" id="{B1604E21-E6DF-4284-99EA-F31C468F6ED8}"/>
            </a:ext>
          </a:extLst>
        </xdr:cNvPr>
        <xdr:cNvSpPr txBox="1"/>
      </xdr:nvSpPr>
      <xdr:spPr>
        <a:xfrm>
          <a:off x="5195557" y="16263672"/>
          <a:ext cx="9110993" cy="11670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kern="1200" baseline="0">
              <a:solidFill>
                <a:srgbClr val="2E6F95"/>
              </a:solidFill>
              <a:latin typeface="Arial" panose="020B0604020202020204" pitchFamily="34" charset="0"/>
              <a:cs typeface="Arial" panose="020B0604020202020204" pitchFamily="34" charset="0"/>
            </a:rPr>
            <a:t>WARNING: Clicking the </a:t>
          </a:r>
          <a:r>
            <a:rPr lang="en-US" sz="1800" b="1" i="1" kern="1200" baseline="0">
              <a:solidFill>
                <a:srgbClr val="2E6F95"/>
              </a:solidFill>
              <a:latin typeface="Arial" panose="020B0604020202020204" pitchFamily="34" charset="0"/>
              <a:cs typeface="Arial" panose="020B0604020202020204" pitchFamily="34" charset="0"/>
            </a:rPr>
            <a:t>Reset </a:t>
          </a:r>
          <a:r>
            <a:rPr lang="en-US" sz="1800" b="1" i="0" kern="1200" baseline="0">
              <a:solidFill>
                <a:srgbClr val="2E6F95"/>
              </a:solidFill>
              <a:latin typeface="Arial" panose="020B0604020202020204" pitchFamily="34" charset="0"/>
              <a:cs typeface="Arial" panose="020B0604020202020204" pitchFamily="34" charset="0"/>
            </a:rPr>
            <a:t>button permanently deletes all entered responses </a:t>
          </a:r>
          <a:r>
            <a:rPr lang="en-US" sz="1800" b="0" i="0" kern="1200" baseline="0">
              <a:solidFill>
                <a:srgbClr val="2E6F95"/>
              </a:solidFill>
              <a:latin typeface="Arial" panose="020B0604020202020204" pitchFamily="34" charset="0"/>
              <a:cs typeface="Arial" panose="020B0604020202020204" pitchFamily="34" charset="0"/>
            </a:rPr>
            <a:t>and restores the questionnaire to its original blank state. This action can not be undone. We recommend saving the completed or partially completed form before resetting.</a:t>
          </a:r>
          <a:endParaRPr lang="en-US" sz="1600" b="0" kern="1200">
            <a:solidFill>
              <a:srgbClr val="2E6F95"/>
            </a:solidFill>
            <a:latin typeface="Arial" panose="020B0604020202020204" pitchFamily="34" charset="0"/>
            <a:cs typeface="Arial" panose="020B0604020202020204" pitchFamily="34" charset="0"/>
          </a:endParaRPr>
        </a:p>
      </xdr:txBody>
    </xdr:sp>
    <xdr:clientData/>
  </xdr:twoCellAnchor>
  <xdr:twoCellAnchor>
    <xdr:from>
      <xdr:col>3</xdr:col>
      <xdr:colOff>942128</xdr:colOff>
      <xdr:row>47</xdr:row>
      <xdr:rowOff>297849</xdr:rowOff>
    </xdr:from>
    <xdr:to>
      <xdr:col>4</xdr:col>
      <xdr:colOff>442989</xdr:colOff>
      <xdr:row>47</xdr:row>
      <xdr:rowOff>1074498</xdr:rowOff>
    </xdr:to>
    <xdr:sp macro="" textlink="">
      <xdr:nvSpPr>
        <xdr:cNvPr id="61" name="Oval 60">
          <a:extLst>
            <a:ext uri="{FF2B5EF4-FFF2-40B4-BE49-F238E27FC236}">
              <a16:creationId xmlns:a16="http://schemas.microsoft.com/office/drawing/2014/main" id="{C985A8C7-D394-4E2A-89E9-500B0655B62D}"/>
            </a:ext>
          </a:extLst>
        </xdr:cNvPr>
        <xdr:cNvSpPr/>
      </xdr:nvSpPr>
      <xdr:spPr>
        <a:xfrm>
          <a:off x="4288750" y="14137417"/>
          <a:ext cx="726239" cy="776649"/>
        </a:xfrm>
        <a:prstGeom prst="ellipse">
          <a:avLst/>
        </a:prstGeom>
        <a:solidFill>
          <a:srgbClr val="8B4A4A"/>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kern="1200"/>
        </a:p>
      </xdr:txBody>
    </xdr:sp>
    <xdr:clientData/>
  </xdr:twoCellAnchor>
  <xdr:twoCellAnchor editAs="oneCell">
    <xdr:from>
      <xdr:col>3</xdr:col>
      <xdr:colOff>997373</xdr:colOff>
      <xdr:row>47</xdr:row>
      <xdr:rowOff>332276</xdr:rowOff>
    </xdr:from>
    <xdr:to>
      <xdr:col>4</xdr:col>
      <xdr:colOff>398358</xdr:colOff>
      <xdr:row>47</xdr:row>
      <xdr:rowOff>1066740</xdr:rowOff>
    </xdr:to>
    <xdr:pic>
      <xdr:nvPicPr>
        <xdr:cNvPr id="62" name="Graphic 61" descr="Exclamation mark with solid fill">
          <a:extLst>
            <a:ext uri="{FF2B5EF4-FFF2-40B4-BE49-F238E27FC236}">
              <a16:creationId xmlns:a16="http://schemas.microsoft.com/office/drawing/2014/main" id="{AF52D59C-B27A-4E95-B08E-1C1307319382}"/>
            </a:ext>
          </a:extLst>
        </xdr:cNvPr>
        <xdr:cNvPicPr>
          <a:picLocks noChangeAspect="1"/>
        </xdr:cNvPicPr>
      </xdr:nvPicPr>
      <xdr:blipFill>
        <a:blip xmlns:r="http://schemas.openxmlformats.org/officeDocument/2006/relationships" r:embed="rId24">
          <a:extLst>
            <a:ext uri="{96DAC541-7B7A-43D3-8B79-37D633B846F1}">
              <asvg:svgBlip xmlns:asvg="http://schemas.microsoft.com/office/drawing/2016/SVG/main" r:embed="rId25"/>
            </a:ext>
          </a:extLst>
        </a:blip>
        <a:stretch>
          <a:fillRect/>
        </a:stretch>
      </xdr:blipFill>
      <xdr:spPr>
        <a:xfrm>
          <a:off x="4343995" y="14171844"/>
          <a:ext cx="624458" cy="734464"/>
        </a:xfrm>
        <a:prstGeom prst="rect">
          <a:avLst/>
        </a:prstGeom>
      </xdr:spPr>
    </xdr:pic>
    <xdr:clientData/>
  </xdr:twoCellAnchor>
  <xdr:twoCellAnchor>
    <xdr:from>
      <xdr:col>2</xdr:col>
      <xdr:colOff>280120</xdr:colOff>
      <xdr:row>28</xdr:row>
      <xdr:rowOff>140737</xdr:rowOff>
    </xdr:from>
    <xdr:to>
      <xdr:col>11</xdr:col>
      <xdr:colOff>83343</xdr:colOff>
      <xdr:row>33</xdr:row>
      <xdr:rowOff>218714</xdr:rowOff>
    </xdr:to>
    <xdr:sp macro="" textlink="">
      <xdr:nvSpPr>
        <xdr:cNvPr id="38" name="TextBox 22">
          <a:extLst>
            <a:ext uri="{FF2B5EF4-FFF2-40B4-BE49-F238E27FC236}">
              <a16:creationId xmlns:a16="http://schemas.microsoft.com/office/drawing/2014/main" id="{B7C8FFE7-9400-41AF-8543-B4FB63B208F6}"/>
            </a:ext>
          </a:extLst>
        </xdr:cNvPr>
        <xdr:cNvSpPr txBox="1"/>
      </xdr:nvSpPr>
      <xdr:spPr>
        <a:xfrm>
          <a:off x="1792214" y="9118050"/>
          <a:ext cx="6792192" cy="19115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2000" b="1" i="1" kern="1200">
              <a:solidFill>
                <a:schemeClr val="bg2">
                  <a:lumMod val="25000"/>
                </a:schemeClr>
              </a:solidFill>
              <a:latin typeface="Arial" panose="020B0604020202020204" pitchFamily="34" charset="0"/>
              <a:cs typeface="Arial" panose="020B0604020202020204" pitchFamily="34" charset="0"/>
            </a:rPr>
            <a:t>Section</a:t>
          </a:r>
          <a:r>
            <a:rPr lang="en-US" sz="2000" b="1" i="1" kern="1200" baseline="0">
              <a:solidFill>
                <a:schemeClr val="bg2">
                  <a:lumMod val="25000"/>
                </a:schemeClr>
              </a:solidFill>
              <a:latin typeface="Arial" panose="020B0604020202020204" pitchFamily="34" charset="0"/>
              <a:cs typeface="Arial" panose="020B0604020202020204" pitchFamily="34" charset="0"/>
            </a:rPr>
            <a:t> 1. </a:t>
          </a:r>
          <a:r>
            <a:rPr lang="en-US" sz="2000" b="1" i="1" kern="1200">
              <a:solidFill>
                <a:schemeClr val="bg2">
                  <a:lumMod val="25000"/>
                </a:schemeClr>
              </a:solidFill>
              <a:latin typeface="Arial" panose="020B0604020202020204" pitchFamily="34" charset="0"/>
              <a:cs typeface="Arial" panose="020B0604020202020204" pitchFamily="34" charset="0"/>
            </a:rPr>
            <a:t>Method Developer </a:t>
          </a:r>
          <a:r>
            <a:rPr lang="en-US" sz="2000" b="1" kern="1200">
              <a:solidFill>
                <a:schemeClr val="bg2">
                  <a:lumMod val="25000"/>
                </a:schemeClr>
              </a:solidFill>
              <a:latin typeface="Arial" panose="020B0604020202020204" pitchFamily="34" charset="0"/>
              <a:cs typeface="Arial" panose="020B0604020202020204" pitchFamily="34" charset="0"/>
            </a:rPr>
            <a:t>                                                  </a:t>
          </a:r>
          <a:r>
            <a:rPr lang="en-US" sz="1600" b="0" kern="1200" baseline="0">
              <a:solidFill>
                <a:schemeClr val="bg2">
                  <a:lumMod val="25000"/>
                </a:schemeClr>
              </a:solidFill>
              <a:latin typeface="Arial" panose="020B0604020202020204" pitchFamily="34" charset="0"/>
              <a:cs typeface="Arial" panose="020B0604020202020204" pitchFamily="34" charset="0"/>
            </a:rPr>
            <a:t>This information will be used for correspondence related to the questionnaire, including requests for clarification, additional information, or updates regarding your submission.</a:t>
          </a:r>
          <a:endParaRPr lang="en-US" sz="16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11</xdr:col>
      <xdr:colOff>892963</xdr:colOff>
      <xdr:row>28</xdr:row>
      <xdr:rowOff>229201</xdr:rowOff>
    </xdr:from>
    <xdr:to>
      <xdr:col>21</xdr:col>
      <xdr:colOff>279468</xdr:colOff>
      <xdr:row>31</xdr:row>
      <xdr:rowOff>35719</xdr:rowOff>
    </xdr:to>
    <xdr:sp macro="" textlink="">
      <xdr:nvSpPr>
        <xdr:cNvPr id="40" name="TextBox 22">
          <a:extLst>
            <a:ext uri="{FF2B5EF4-FFF2-40B4-BE49-F238E27FC236}">
              <a16:creationId xmlns:a16="http://schemas.microsoft.com/office/drawing/2014/main" id="{E460899F-DEA1-4D91-B48E-C123A7E570F7}"/>
            </a:ext>
          </a:extLst>
        </xdr:cNvPr>
        <xdr:cNvSpPr txBox="1"/>
      </xdr:nvSpPr>
      <xdr:spPr>
        <a:xfrm>
          <a:off x="9394026" y="9206514"/>
          <a:ext cx="6565973" cy="11162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2000" b="1" i="1" kern="1200">
              <a:solidFill>
                <a:schemeClr val="bg2">
                  <a:lumMod val="25000"/>
                </a:schemeClr>
              </a:solidFill>
              <a:latin typeface="Arial" panose="020B0604020202020204" pitchFamily="34" charset="0"/>
              <a:cs typeface="Arial" panose="020B0604020202020204" pitchFamily="34" charset="0"/>
            </a:rPr>
            <a:t>Section</a:t>
          </a:r>
          <a:r>
            <a:rPr lang="en-US" sz="2000" b="1" i="1" kern="1200" baseline="0">
              <a:solidFill>
                <a:schemeClr val="bg2">
                  <a:lumMod val="25000"/>
                </a:schemeClr>
              </a:solidFill>
              <a:latin typeface="Arial" panose="020B0604020202020204" pitchFamily="34" charset="0"/>
              <a:cs typeface="Arial" panose="020B0604020202020204" pitchFamily="34" charset="0"/>
            </a:rPr>
            <a:t> 2. Test </a:t>
          </a:r>
          <a:r>
            <a:rPr lang="en-US" sz="2000" b="1" i="1" kern="1200">
              <a:solidFill>
                <a:schemeClr val="bg2">
                  <a:lumMod val="25000"/>
                </a:schemeClr>
              </a:solidFill>
              <a:latin typeface="Arial" panose="020B0604020202020204" pitchFamily="34" charset="0"/>
              <a:cs typeface="Arial" panose="020B0604020202020204" pitchFamily="34" charset="0"/>
            </a:rPr>
            <a:t>Method Definition / Description</a:t>
          </a:r>
          <a:r>
            <a:rPr lang="en-US" sz="2000" b="1" kern="1200">
              <a:solidFill>
                <a:schemeClr val="bg2">
                  <a:lumMod val="25000"/>
                </a:schemeClr>
              </a:solidFill>
              <a:latin typeface="Arial" panose="020B0604020202020204" pitchFamily="34" charset="0"/>
              <a:cs typeface="Arial" panose="020B0604020202020204" pitchFamily="34" charset="0"/>
            </a:rPr>
            <a:t>                                   </a:t>
          </a:r>
          <a:r>
            <a:rPr lang="en-US" sz="1600" b="0" kern="1200" baseline="0">
              <a:solidFill>
                <a:schemeClr val="bg2">
                  <a:lumMod val="25000"/>
                </a:schemeClr>
              </a:solidFill>
              <a:latin typeface="Arial" panose="020B0604020202020204" pitchFamily="34" charset="0"/>
              <a:cs typeface="Arial" panose="020B0604020202020204" pitchFamily="34" charset="0"/>
            </a:rPr>
            <a:t>This information will be used to develop a high-level understanding of the method under review. </a:t>
          </a:r>
          <a:endParaRPr lang="en-US" sz="1600" b="1" kern="1200">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15</xdr:col>
      <xdr:colOff>313373</xdr:colOff>
      <xdr:row>37</xdr:row>
      <xdr:rowOff>285590</xdr:rowOff>
    </xdr:from>
    <xdr:to>
      <xdr:col>22</xdr:col>
      <xdr:colOff>400845</xdr:colOff>
      <xdr:row>38</xdr:row>
      <xdr:rowOff>762000</xdr:rowOff>
    </xdr:to>
    <xdr:sp macro="" textlink="">
      <xdr:nvSpPr>
        <xdr:cNvPr id="49" name="Rectangle: Rounded Corners 48">
          <a:extLst>
            <a:ext uri="{FF2B5EF4-FFF2-40B4-BE49-F238E27FC236}">
              <a16:creationId xmlns:a16="http://schemas.microsoft.com/office/drawing/2014/main" id="{E8FF60CA-DDAE-465D-9976-18EDEACBB9ED}"/>
            </a:ext>
          </a:extLst>
        </xdr:cNvPr>
        <xdr:cNvSpPr/>
      </xdr:nvSpPr>
      <xdr:spPr>
        <a:xfrm>
          <a:off x="13076873" y="12020390"/>
          <a:ext cx="4192747" cy="2057560"/>
        </a:xfrm>
        <a:prstGeom prst="roundRect">
          <a:avLst/>
        </a:prstGeom>
        <a:solidFill>
          <a:schemeClr val="bg1"/>
        </a:solidFill>
        <a:ln>
          <a:solidFill>
            <a:srgbClr val="CEE1F2"/>
          </a:solidFill>
        </a:ln>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kern="1200"/>
        </a:p>
      </xdr:txBody>
    </xdr:sp>
    <xdr:clientData/>
  </xdr:twoCellAnchor>
  <xdr:twoCellAnchor>
    <xdr:from>
      <xdr:col>16</xdr:col>
      <xdr:colOff>146130</xdr:colOff>
      <xdr:row>37</xdr:row>
      <xdr:rowOff>326947</xdr:rowOff>
    </xdr:from>
    <xdr:to>
      <xdr:col>21</xdr:col>
      <xdr:colOff>701438</xdr:colOff>
      <xdr:row>37</xdr:row>
      <xdr:rowOff>1280159</xdr:rowOff>
    </xdr:to>
    <xdr:sp macro="" textlink="">
      <xdr:nvSpPr>
        <xdr:cNvPr id="57" name="TextBox 56">
          <a:extLst>
            <a:ext uri="{FF2B5EF4-FFF2-40B4-BE49-F238E27FC236}">
              <a16:creationId xmlns:a16="http://schemas.microsoft.com/office/drawing/2014/main" id="{529C01CF-B1A3-4DA9-AAB9-C80315B35318}"/>
            </a:ext>
          </a:extLst>
        </xdr:cNvPr>
        <xdr:cNvSpPr txBox="1"/>
      </xdr:nvSpPr>
      <xdr:spPr>
        <a:xfrm>
          <a:off x="13519230" y="12061747"/>
          <a:ext cx="3308033" cy="9532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b="0" kern="1200">
              <a:solidFill>
                <a:srgbClr val="168A8A"/>
              </a:solidFill>
              <a:latin typeface="Arial" panose="020B0604020202020204" pitchFamily="34" charset="0"/>
              <a:cs typeface="Arial" panose="020B0604020202020204" pitchFamily="34" charset="0"/>
            </a:rPr>
            <a:t>The</a:t>
          </a:r>
          <a:r>
            <a:rPr lang="en-US" sz="1400" b="0" kern="1200" baseline="0">
              <a:solidFill>
                <a:srgbClr val="168A8A"/>
              </a:solidFill>
              <a:latin typeface="Arial" panose="020B0604020202020204" pitchFamily="34" charset="0"/>
              <a:cs typeface="Arial" panose="020B0604020202020204" pitchFamily="34" charset="0"/>
            </a:rPr>
            <a:t> </a:t>
          </a:r>
          <a:r>
            <a:rPr lang="en-US" sz="1400" b="1" i="1" kern="1200" baseline="0">
              <a:solidFill>
                <a:srgbClr val="168A8A"/>
              </a:solidFill>
              <a:latin typeface="Arial" panose="020B0604020202020204" pitchFamily="34" charset="0"/>
              <a:cs typeface="Arial" panose="020B0604020202020204" pitchFamily="34" charset="0"/>
            </a:rPr>
            <a:t>Test Method Description </a:t>
          </a:r>
          <a:r>
            <a:rPr lang="en-US" sz="1400" b="0" kern="1200" baseline="0">
              <a:solidFill>
                <a:srgbClr val="168A8A"/>
              </a:solidFill>
              <a:latin typeface="Arial" panose="020B0604020202020204" pitchFamily="34" charset="0"/>
              <a:cs typeface="Arial" panose="020B0604020202020204" pitchFamily="34" charset="0"/>
            </a:rPr>
            <a:t>should summarize all applicable elements:    </a:t>
          </a:r>
        </a:p>
        <a:p>
          <a:pPr algn="l"/>
          <a:endParaRPr lang="en-US" sz="1400" b="0" kern="1200" baseline="0">
            <a:solidFill>
              <a:srgbClr val="002060"/>
            </a:solidFill>
            <a:latin typeface="Arial" panose="020B0604020202020204" pitchFamily="34" charset="0"/>
            <a:cs typeface="Arial" panose="020B0604020202020204" pitchFamily="34" charset="0"/>
          </a:endParaRPr>
        </a:p>
      </xdr:txBody>
    </xdr:sp>
    <xdr:clientData/>
  </xdr:twoCellAnchor>
  <xdr:twoCellAnchor>
    <xdr:from>
      <xdr:col>2</xdr:col>
      <xdr:colOff>577512</xdr:colOff>
      <xdr:row>38</xdr:row>
      <xdr:rowOff>6175</xdr:rowOff>
    </xdr:from>
    <xdr:to>
      <xdr:col>12</xdr:col>
      <xdr:colOff>414337</xdr:colOff>
      <xdr:row>39</xdr:row>
      <xdr:rowOff>473868</xdr:rowOff>
    </xdr:to>
    <xdr:sp macro="" textlink="">
      <xdr:nvSpPr>
        <xdr:cNvPr id="63" name="TextBox 22">
          <a:extLst>
            <a:ext uri="{FF2B5EF4-FFF2-40B4-BE49-F238E27FC236}">
              <a16:creationId xmlns:a16="http://schemas.microsoft.com/office/drawing/2014/main" id="{084A385F-19C8-45B1-AC26-5A0905A888F2}"/>
            </a:ext>
          </a:extLst>
        </xdr:cNvPr>
        <xdr:cNvSpPr txBox="1"/>
      </xdr:nvSpPr>
      <xdr:spPr>
        <a:xfrm>
          <a:off x="2091987" y="13303075"/>
          <a:ext cx="8990350" cy="16773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kern="1200" baseline="0">
              <a:solidFill>
                <a:srgbClr val="2E6F95"/>
              </a:solidFill>
              <a:latin typeface="Arial" panose="020B0604020202020204" pitchFamily="34" charset="0"/>
              <a:cs typeface="Arial" panose="020B0604020202020204" pitchFamily="34" charset="0"/>
            </a:rPr>
            <a:t>All responses including a clear description of the method's test system, protocol, and prediction model (if applicable) must be completed for these sections. </a:t>
          </a:r>
          <a:r>
            <a:rPr lang="en-US" sz="1600" b="0" kern="1200" baseline="0">
              <a:solidFill>
                <a:srgbClr val="2E6F95"/>
              </a:solidFill>
              <a:latin typeface="Arial" panose="020B0604020202020204" pitchFamily="34" charset="0"/>
              <a:cs typeface="Arial" panose="020B0604020202020204" pitchFamily="34" charset="0"/>
            </a:rPr>
            <a:t>Failure to provide this information will result in an incomplete submission and may delay review.</a:t>
          </a:r>
          <a:endParaRPr lang="en-US" sz="1600" b="1" kern="1200">
            <a:solidFill>
              <a:srgbClr val="2E6F95"/>
            </a:solidFill>
            <a:latin typeface="Arial" panose="020B0604020202020204" pitchFamily="34" charset="0"/>
            <a:cs typeface="Arial" panose="020B0604020202020204" pitchFamily="34" charset="0"/>
          </a:endParaRPr>
        </a:p>
      </xdr:txBody>
    </xdr:sp>
    <xdr:clientData/>
  </xdr:twoCellAnchor>
  <xdr:twoCellAnchor>
    <xdr:from>
      <xdr:col>1</xdr:col>
      <xdr:colOff>880405</xdr:colOff>
      <xdr:row>37</xdr:row>
      <xdr:rowOff>1506435</xdr:rowOff>
    </xdr:from>
    <xdr:to>
      <xdr:col>2</xdr:col>
      <xdr:colOff>406468</xdr:colOff>
      <xdr:row>38</xdr:row>
      <xdr:rowOff>670140</xdr:rowOff>
    </xdr:to>
    <xdr:sp macro="" textlink="">
      <xdr:nvSpPr>
        <xdr:cNvPr id="64" name="Oval 63">
          <a:extLst>
            <a:ext uri="{FF2B5EF4-FFF2-40B4-BE49-F238E27FC236}">
              <a16:creationId xmlns:a16="http://schemas.microsoft.com/office/drawing/2014/main" id="{1295C6FF-52E2-4F64-8BC5-935C99A07680}"/>
            </a:ext>
          </a:extLst>
        </xdr:cNvPr>
        <xdr:cNvSpPr/>
      </xdr:nvSpPr>
      <xdr:spPr>
        <a:xfrm>
          <a:off x="1194730" y="13222185"/>
          <a:ext cx="726213" cy="744855"/>
        </a:xfrm>
        <a:prstGeom prst="ellipse">
          <a:avLst/>
        </a:prstGeom>
        <a:solidFill>
          <a:srgbClr val="8B4A4A"/>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kern="1200"/>
        </a:p>
      </xdr:txBody>
    </xdr:sp>
    <xdr:clientData/>
  </xdr:twoCellAnchor>
  <xdr:twoCellAnchor editAs="oneCell">
    <xdr:from>
      <xdr:col>1</xdr:col>
      <xdr:colOff>943270</xdr:colOff>
      <xdr:row>37</xdr:row>
      <xdr:rowOff>1542767</xdr:rowOff>
    </xdr:from>
    <xdr:to>
      <xdr:col>2</xdr:col>
      <xdr:colOff>359932</xdr:colOff>
      <xdr:row>38</xdr:row>
      <xdr:rowOff>668097</xdr:rowOff>
    </xdr:to>
    <xdr:pic>
      <xdr:nvPicPr>
        <xdr:cNvPr id="65" name="Graphic 64" descr="Exclamation mark with solid fill">
          <a:extLst>
            <a:ext uri="{FF2B5EF4-FFF2-40B4-BE49-F238E27FC236}">
              <a16:creationId xmlns:a16="http://schemas.microsoft.com/office/drawing/2014/main" id="{79A42DB6-F74D-4FC7-A6CA-6A1A63FC0BC4}"/>
            </a:ext>
          </a:extLst>
        </xdr:cNvPr>
        <xdr:cNvPicPr>
          <a:picLocks noChangeAspect="1"/>
        </xdr:cNvPicPr>
      </xdr:nvPicPr>
      <xdr:blipFill>
        <a:blip xmlns:r="http://schemas.openxmlformats.org/officeDocument/2006/relationships" r:embed="rId24">
          <a:extLst>
            <a:ext uri="{96DAC541-7B7A-43D3-8B79-37D633B846F1}">
              <asvg:svgBlip xmlns:asvg="http://schemas.microsoft.com/office/drawing/2016/SVG/main" r:embed="rId25"/>
            </a:ext>
          </a:extLst>
        </a:blip>
        <a:stretch>
          <a:fillRect/>
        </a:stretch>
      </xdr:blipFill>
      <xdr:spPr>
        <a:xfrm>
          <a:off x="1257595" y="13258517"/>
          <a:ext cx="616812" cy="698860"/>
        </a:xfrm>
        <a:prstGeom prst="rect">
          <a:avLst/>
        </a:prstGeom>
      </xdr:spPr>
    </xdr:pic>
    <xdr:clientData/>
  </xdr:twoCellAnchor>
  <xdr:twoCellAnchor>
    <xdr:from>
      <xdr:col>17</xdr:col>
      <xdr:colOff>403028</xdr:colOff>
      <xdr:row>37</xdr:row>
      <xdr:rowOff>1041559</xdr:rowOff>
    </xdr:from>
    <xdr:to>
      <xdr:col>21</xdr:col>
      <xdr:colOff>130215</xdr:colOff>
      <xdr:row>38</xdr:row>
      <xdr:rowOff>817722</xdr:rowOff>
    </xdr:to>
    <xdr:sp macro="" textlink="">
      <xdr:nvSpPr>
        <xdr:cNvPr id="68" name="TextBox 67">
          <a:extLst>
            <a:ext uri="{FF2B5EF4-FFF2-40B4-BE49-F238E27FC236}">
              <a16:creationId xmlns:a16="http://schemas.microsoft.com/office/drawing/2014/main" id="{F6AADFF3-1215-8981-2BA4-63E17A2CCADB}"/>
            </a:ext>
          </a:extLst>
        </xdr:cNvPr>
        <xdr:cNvSpPr txBox="1"/>
      </xdr:nvSpPr>
      <xdr:spPr>
        <a:xfrm>
          <a:off x="14090453" y="12776359"/>
          <a:ext cx="2165587" cy="13573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800" kern="1200">
              <a:solidFill>
                <a:srgbClr val="168A8A"/>
              </a:solidFill>
            </a:rPr>
            <a:t>(i) Test System</a:t>
          </a:r>
        </a:p>
        <a:p>
          <a:pPr algn="l"/>
          <a:r>
            <a:rPr lang="en-US" sz="1800" kern="1200">
              <a:solidFill>
                <a:srgbClr val="168A8A"/>
              </a:solidFill>
            </a:rPr>
            <a:t>(ii)</a:t>
          </a:r>
          <a:r>
            <a:rPr lang="en-US" sz="1800" kern="1200" baseline="0">
              <a:solidFill>
                <a:srgbClr val="168A8A"/>
              </a:solidFill>
            </a:rPr>
            <a:t> Protocol</a:t>
          </a:r>
        </a:p>
        <a:p>
          <a:pPr algn="l"/>
          <a:r>
            <a:rPr lang="en-US" sz="1800" kern="1200" baseline="0">
              <a:solidFill>
                <a:srgbClr val="168A8A"/>
              </a:solidFill>
            </a:rPr>
            <a:t>(iii) Prediction Model</a:t>
          </a:r>
          <a:endParaRPr lang="en-US" sz="1800" kern="1200">
            <a:solidFill>
              <a:srgbClr val="168A8A"/>
            </a:solidFill>
          </a:endParaRPr>
        </a:p>
      </xdr:txBody>
    </xdr:sp>
    <xdr:clientData/>
  </xdr:twoCellAnchor>
  <xdr:twoCellAnchor editAs="oneCell">
    <xdr:from>
      <xdr:col>14</xdr:col>
      <xdr:colOff>476250</xdr:colOff>
      <xdr:row>5</xdr:row>
      <xdr:rowOff>190500</xdr:rowOff>
    </xdr:from>
    <xdr:to>
      <xdr:col>22</xdr:col>
      <xdr:colOff>73799</xdr:colOff>
      <xdr:row>13</xdr:row>
      <xdr:rowOff>92882</xdr:rowOff>
    </xdr:to>
    <xdr:pic>
      <xdr:nvPicPr>
        <xdr:cNvPr id="69" name="Picture 68">
          <a:extLst>
            <a:ext uri="{FF2B5EF4-FFF2-40B4-BE49-F238E27FC236}">
              <a16:creationId xmlns:a16="http://schemas.microsoft.com/office/drawing/2014/main" id="{B5E216F0-3AE5-FEEB-8CE8-614C5EA28D97}"/>
            </a:ext>
          </a:extLst>
        </xdr:cNvPr>
        <xdr:cNvPicPr>
          <a:picLocks noChangeAspect="1"/>
        </xdr:cNvPicPr>
      </xdr:nvPicPr>
      <xdr:blipFill rotWithShape="1">
        <a:blip xmlns:r="http://schemas.openxmlformats.org/officeDocument/2006/relationships" r:embed="rId26"/>
        <a:srcRect l="853" t="1474"/>
        <a:stretch>
          <a:fillRect/>
        </a:stretch>
      </xdr:blipFill>
      <xdr:spPr>
        <a:xfrm>
          <a:off x="12630150" y="2209800"/>
          <a:ext cx="4312424" cy="1954067"/>
        </a:xfrm>
        <a:prstGeom prst="rect">
          <a:avLst/>
        </a:prstGeom>
      </xdr:spPr>
    </xdr:pic>
    <xdr:clientData/>
  </xdr:twoCellAnchor>
  <xdr:twoCellAnchor>
    <xdr:from>
      <xdr:col>17</xdr:col>
      <xdr:colOff>180022</xdr:colOff>
      <xdr:row>12</xdr:row>
      <xdr:rowOff>85407</xdr:rowOff>
    </xdr:from>
    <xdr:to>
      <xdr:col>18</xdr:col>
      <xdr:colOff>51117</xdr:colOff>
      <xdr:row>14</xdr:row>
      <xdr:rowOff>318</xdr:rowOff>
    </xdr:to>
    <xdr:sp macro="" textlink="">
      <xdr:nvSpPr>
        <xdr:cNvPr id="152" name="Graphic 33" descr="Cursor with solid fill">
          <a:extLst>
            <a:ext uri="{FF2B5EF4-FFF2-40B4-BE49-F238E27FC236}">
              <a16:creationId xmlns:a16="http://schemas.microsoft.com/office/drawing/2014/main" id="{B9F9DC24-376A-4AB6-A7B6-5BE9CDC1A61A}"/>
            </a:ext>
          </a:extLst>
        </xdr:cNvPr>
        <xdr:cNvSpPr/>
      </xdr:nvSpPr>
      <xdr:spPr>
        <a:xfrm rot="5006433">
          <a:off x="13893164" y="3879215"/>
          <a:ext cx="429261" cy="480695"/>
        </a:xfrm>
        <a:custGeom>
          <a:avLst/>
          <a:gdLst>
            <a:gd name="connsiteX0" fmla="*/ 296136 w 296135"/>
            <a:gd name="connsiteY0" fmla="*/ 249238 h 296333"/>
            <a:gd name="connsiteX1" fmla="*/ 189244 w 296135"/>
            <a:gd name="connsiteY1" fmla="*/ 142399 h 296333"/>
            <a:gd name="connsiteX2" fmla="*/ 283436 w 296135"/>
            <a:gd name="connsiteY2" fmla="*/ 108479 h 296333"/>
            <a:gd name="connsiteX3" fmla="*/ 289184 w 296135"/>
            <a:gd name="connsiteY3" fmla="*/ 96712 h 296333"/>
            <a:gd name="connsiteX4" fmla="*/ 283436 w 296135"/>
            <a:gd name="connsiteY4" fmla="*/ 90964 h 296333"/>
            <a:gd name="connsiteX5" fmla="*/ 12026 w 296135"/>
            <a:gd name="connsiteY5" fmla="*/ 476 h 296333"/>
            <a:gd name="connsiteX6" fmla="*/ 9010 w 296135"/>
            <a:gd name="connsiteY6" fmla="*/ 0 h 296333"/>
            <a:gd name="connsiteX7" fmla="*/ 9010 w 296135"/>
            <a:gd name="connsiteY7" fmla="*/ 0 h 296333"/>
            <a:gd name="connsiteX8" fmla="*/ 2 w 296135"/>
            <a:gd name="connsiteY8" fmla="*/ 9403 h 296333"/>
            <a:gd name="connsiteX9" fmla="*/ 491 w 296135"/>
            <a:gd name="connsiteY9" fmla="*/ 12171 h 296333"/>
            <a:gd name="connsiteX10" fmla="*/ 90766 w 296135"/>
            <a:gd name="connsiteY10" fmla="*/ 283845 h 296333"/>
            <a:gd name="connsiteX11" fmla="*/ 102583 w 296135"/>
            <a:gd name="connsiteY11" fmla="*/ 289491 h 296333"/>
            <a:gd name="connsiteX12" fmla="*/ 108229 w 296135"/>
            <a:gd name="connsiteY12" fmla="*/ 283845 h 296333"/>
            <a:gd name="connsiteX13" fmla="*/ 142201 w 296135"/>
            <a:gd name="connsiteY13" fmla="*/ 189548 h 296333"/>
            <a:gd name="connsiteX14" fmla="*/ 248987 w 296135"/>
            <a:gd name="connsiteY14" fmla="*/ 296333 h 29633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Lst>
          <a:rect l="l" t="t" r="r" b="b"/>
          <a:pathLst>
            <a:path w="296135" h="296333">
              <a:moveTo>
                <a:pt x="296136" y="249238"/>
              </a:moveTo>
              <a:lnTo>
                <a:pt x="189244" y="142399"/>
              </a:lnTo>
              <a:lnTo>
                <a:pt x="283436" y="108479"/>
              </a:lnTo>
              <a:cubicBezTo>
                <a:pt x="288273" y="106817"/>
                <a:pt x="290846" y="101549"/>
                <a:pt x="289184" y="96712"/>
              </a:cubicBezTo>
              <a:cubicBezTo>
                <a:pt x="288256" y="94012"/>
                <a:pt x="286135" y="91892"/>
                <a:pt x="283436" y="90964"/>
              </a:cubicBezTo>
              <a:lnTo>
                <a:pt x="12026" y="476"/>
              </a:lnTo>
              <a:cubicBezTo>
                <a:pt x="11053" y="156"/>
                <a:pt x="10035" y="-5"/>
                <a:pt x="9010" y="0"/>
              </a:cubicBezTo>
              <a:lnTo>
                <a:pt x="9010" y="0"/>
              </a:lnTo>
              <a:cubicBezTo>
                <a:pt x="3926" y="109"/>
                <a:pt x="-107" y="4319"/>
                <a:pt x="2" y="9403"/>
              </a:cubicBezTo>
              <a:cubicBezTo>
                <a:pt x="22" y="10345"/>
                <a:pt x="187" y="11279"/>
                <a:pt x="491" y="12171"/>
              </a:cubicBezTo>
              <a:lnTo>
                <a:pt x="90766" y="283845"/>
              </a:lnTo>
              <a:cubicBezTo>
                <a:pt x="92470" y="288667"/>
                <a:pt x="97761" y="291195"/>
                <a:pt x="102583" y="289491"/>
              </a:cubicBezTo>
              <a:cubicBezTo>
                <a:pt x="105222" y="288558"/>
                <a:pt x="107297" y="286484"/>
                <a:pt x="108229" y="283845"/>
              </a:cubicBezTo>
              <a:lnTo>
                <a:pt x="142201" y="189548"/>
              </a:lnTo>
              <a:lnTo>
                <a:pt x="248987" y="296333"/>
              </a:lnTo>
              <a:close/>
            </a:path>
          </a:pathLst>
        </a:custGeom>
        <a:solidFill>
          <a:srgbClr val="D9B65D"/>
        </a:solidFill>
        <a:ln w="21635" cap="flat">
          <a:solidFill>
            <a:schemeClr val="bg1"/>
          </a:solidFill>
          <a:prstDash val="solid"/>
          <a:miter/>
        </a:ln>
      </xdr:spPr>
      <xdr:txBody>
        <a:bodyPr rtlCol="0" anchor="ctr"/>
        <a:lstStyle/>
        <a:p>
          <a:endParaRPr lang="en-US"/>
        </a:p>
      </xdr:txBody>
    </xdr:sp>
    <xdr:clientData/>
  </xdr:twoCellAnchor>
  <xdr:twoCellAnchor>
    <xdr:from>
      <xdr:col>14</xdr:col>
      <xdr:colOff>76199</xdr:colOff>
      <xdr:row>14</xdr:row>
      <xdr:rowOff>58420</xdr:rowOff>
    </xdr:from>
    <xdr:to>
      <xdr:col>18</xdr:col>
      <xdr:colOff>600074</xdr:colOff>
      <xdr:row>16</xdr:row>
      <xdr:rowOff>177165</xdr:rowOff>
    </xdr:to>
    <xdr:sp macro="" textlink="">
      <xdr:nvSpPr>
        <xdr:cNvPr id="71" name="Rectangle: Rounded Corners 70">
          <a:extLst>
            <a:ext uri="{FF2B5EF4-FFF2-40B4-BE49-F238E27FC236}">
              <a16:creationId xmlns:a16="http://schemas.microsoft.com/office/drawing/2014/main" id="{49CA93A7-31BF-4738-9D75-A37EA2EB546F}"/>
            </a:ext>
          </a:extLst>
        </xdr:cNvPr>
        <xdr:cNvSpPr/>
      </xdr:nvSpPr>
      <xdr:spPr>
        <a:xfrm>
          <a:off x="12230099" y="4392295"/>
          <a:ext cx="2667000" cy="633095"/>
        </a:xfrm>
        <a:prstGeom prst="roundRect">
          <a:avLst/>
        </a:prstGeom>
        <a:solidFill>
          <a:schemeClr val="bg1"/>
        </a:solidFill>
        <a:ln>
          <a:solidFill>
            <a:srgbClr val="CEE1F2"/>
          </a:solidFill>
        </a:ln>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400" kern="1200">
              <a:solidFill>
                <a:srgbClr val="168A8A"/>
              </a:solidFill>
            </a:rPr>
            <a:t>Click</a:t>
          </a:r>
          <a:r>
            <a:rPr lang="en-US" sz="1400" kern="1200" baseline="0">
              <a:solidFill>
                <a:srgbClr val="168A8A"/>
              </a:solidFill>
            </a:rPr>
            <a:t> link buttons for direct access to supporting resources.</a:t>
          </a:r>
          <a:endParaRPr lang="en-US" sz="1400" kern="1200">
            <a:solidFill>
              <a:srgbClr val="168A8A"/>
            </a:solidFill>
          </a:endParaRPr>
        </a:p>
      </xdr:txBody>
    </xdr:sp>
    <xdr:clientData/>
  </xdr:twoCellAnchor>
  <xdr:twoCellAnchor editAs="oneCell">
    <xdr:from>
      <xdr:col>11</xdr:col>
      <xdr:colOff>705906</xdr:colOff>
      <xdr:row>30</xdr:row>
      <xdr:rowOff>207815</xdr:rowOff>
    </xdr:from>
    <xdr:to>
      <xdr:col>22</xdr:col>
      <xdr:colOff>21899</xdr:colOff>
      <xdr:row>37</xdr:row>
      <xdr:rowOff>133350</xdr:rowOff>
    </xdr:to>
    <xdr:pic>
      <xdr:nvPicPr>
        <xdr:cNvPr id="72" name="Picture 71">
          <a:extLst>
            <a:ext uri="{FF2B5EF4-FFF2-40B4-BE49-F238E27FC236}">
              <a16:creationId xmlns:a16="http://schemas.microsoft.com/office/drawing/2014/main" id="{DCB6BB72-A160-DB64-AF2A-2232DCC23978}"/>
            </a:ext>
          </a:extLst>
        </xdr:cNvPr>
        <xdr:cNvPicPr>
          <a:picLocks noChangeAspect="1"/>
        </xdr:cNvPicPr>
      </xdr:nvPicPr>
      <xdr:blipFill>
        <a:blip xmlns:r="http://schemas.openxmlformats.org/officeDocument/2006/relationships" r:embed="rId27"/>
        <a:stretch>
          <a:fillRect/>
        </a:stretch>
      </xdr:blipFill>
      <xdr:spPr>
        <a:xfrm>
          <a:off x="9459381" y="10142390"/>
          <a:ext cx="7437008" cy="1718140"/>
        </a:xfrm>
        <a:prstGeom prst="rect">
          <a:avLst/>
        </a:prstGeom>
        <a:ln>
          <a:solidFill>
            <a:schemeClr val="bg2">
              <a:lumMod val="50000"/>
            </a:schemeClr>
          </a:solidFill>
        </a:ln>
      </xdr:spPr>
    </xdr:pic>
    <xdr:clientData/>
  </xdr:twoCellAnchor>
  <xdr:twoCellAnchor editAs="oneCell">
    <xdr:from>
      <xdr:col>15</xdr:col>
      <xdr:colOff>546451</xdr:colOff>
      <xdr:row>36</xdr:row>
      <xdr:rowOff>5879</xdr:rowOff>
    </xdr:from>
    <xdr:to>
      <xdr:col>17</xdr:col>
      <xdr:colOff>320074</xdr:colOff>
      <xdr:row>37</xdr:row>
      <xdr:rowOff>403284</xdr:rowOff>
    </xdr:to>
    <xdr:pic>
      <xdr:nvPicPr>
        <xdr:cNvPr id="48" name="Graphic 47" descr="Cursor with solid fill">
          <a:extLst>
            <a:ext uri="{FF2B5EF4-FFF2-40B4-BE49-F238E27FC236}">
              <a16:creationId xmlns:a16="http://schemas.microsoft.com/office/drawing/2014/main" id="{E31A43B6-6427-440D-8021-F932D49957E2}"/>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rot="21238968">
          <a:off x="12940857" y="11602567"/>
          <a:ext cx="678498" cy="668867"/>
        </a:xfrm>
        <a:prstGeom prst="rect">
          <a:avLst/>
        </a:prstGeom>
      </xdr:spPr>
    </xdr:pic>
    <xdr:clientData/>
  </xdr:twoCellAnchor>
  <xdr:twoCellAnchor editAs="oneCell">
    <xdr:from>
      <xdr:col>1</xdr:col>
      <xdr:colOff>552450</xdr:colOff>
      <xdr:row>31</xdr:row>
      <xdr:rowOff>3063</xdr:rowOff>
    </xdr:from>
    <xdr:to>
      <xdr:col>7</xdr:col>
      <xdr:colOff>323850</xdr:colOff>
      <xdr:row>37</xdr:row>
      <xdr:rowOff>1178315</xdr:rowOff>
    </xdr:to>
    <xdr:pic>
      <xdr:nvPicPr>
        <xdr:cNvPr id="73" name="Picture 72">
          <a:extLst>
            <a:ext uri="{FF2B5EF4-FFF2-40B4-BE49-F238E27FC236}">
              <a16:creationId xmlns:a16="http://schemas.microsoft.com/office/drawing/2014/main" id="{9CE8610B-83B3-2C40-09CB-2BDAD75989B4}"/>
            </a:ext>
          </a:extLst>
        </xdr:cNvPr>
        <xdr:cNvPicPr>
          <a:picLocks noChangeAspect="1"/>
        </xdr:cNvPicPr>
      </xdr:nvPicPr>
      <xdr:blipFill>
        <a:blip xmlns:r="http://schemas.openxmlformats.org/officeDocument/2006/relationships" r:embed="rId28"/>
        <a:stretch>
          <a:fillRect/>
        </a:stretch>
      </xdr:blipFill>
      <xdr:spPr>
        <a:xfrm>
          <a:off x="876300" y="10194813"/>
          <a:ext cx="5762625" cy="2718302"/>
        </a:xfrm>
        <a:prstGeom prst="rect">
          <a:avLst/>
        </a:prstGeom>
        <a:ln>
          <a:solidFill>
            <a:schemeClr val="bg2">
              <a:lumMod val="50000"/>
            </a:schemeClr>
          </a:solidFill>
        </a:ln>
      </xdr:spPr>
    </xdr:pic>
    <xdr:clientData/>
  </xdr:twoCellAnchor>
  <xdr:twoCellAnchor editAs="oneCell">
    <xdr:from>
      <xdr:col>3</xdr:col>
      <xdr:colOff>586932</xdr:colOff>
      <xdr:row>34</xdr:row>
      <xdr:rowOff>174468</xdr:rowOff>
    </xdr:from>
    <xdr:to>
      <xdr:col>4</xdr:col>
      <xdr:colOff>39086</xdr:colOff>
      <xdr:row>37</xdr:row>
      <xdr:rowOff>76573</xdr:rowOff>
    </xdr:to>
    <xdr:pic>
      <xdr:nvPicPr>
        <xdr:cNvPr id="150" name="Graphic 149" descr="Cursor with solid fill">
          <a:extLst>
            <a:ext uri="{FF2B5EF4-FFF2-40B4-BE49-F238E27FC236}">
              <a16:creationId xmlns:a16="http://schemas.microsoft.com/office/drawing/2014/main" id="{8ED5DFDB-715C-40BE-AE40-EB71A6284136}"/>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rot="20655580">
          <a:off x="4034982" y="11137743"/>
          <a:ext cx="718979" cy="673630"/>
        </a:xfrm>
        <a:prstGeom prst="rect">
          <a:avLst/>
        </a:prstGeom>
      </xdr:spPr>
    </xdr:pic>
    <xdr:clientData/>
  </xdr:twoCellAnchor>
  <xdr:twoCellAnchor>
    <xdr:from>
      <xdr:col>3</xdr:col>
      <xdr:colOff>1247758</xdr:colOff>
      <xdr:row>35</xdr:row>
      <xdr:rowOff>127001</xdr:rowOff>
    </xdr:from>
    <xdr:to>
      <xdr:col>10</xdr:col>
      <xdr:colOff>269400</xdr:colOff>
      <xdr:row>37</xdr:row>
      <xdr:rowOff>751522</xdr:rowOff>
    </xdr:to>
    <xdr:sp macro="" textlink="">
      <xdr:nvSpPr>
        <xdr:cNvPr id="154" name="Rectangle: Rounded Corners 153">
          <a:extLst>
            <a:ext uri="{FF2B5EF4-FFF2-40B4-BE49-F238E27FC236}">
              <a16:creationId xmlns:a16="http://schemas.microsoft.com/office/drawing/2014/main" id="{7C14EF7D-CA75-4397-B23F-6A001336F21B}"/>
            </a:ext>
          </a:extLst>
        </xdr:cNvPr>
        <xdr:cNvSpPr/>
      </xdr:nvSpPr>
      <xdr:spPr>
        <a:xfrm>
          <a:off x="4695808" y="11347451"/>
          <a:ext cx="3717467" cy="1138871"/>
        </a:xfrm>
        <a:prstGeom prst="roundRect">
          <a:avLst/>
        </a:prstGeom>
        <a:solidFill>
          <a:schemeClr val="bg1"/>
        </a:solidFill>
        <a:ln>
          <a:solidFill>
            <a:srgbClr val="CEE1F2"/>
          </a:solidFill>
        </a:ln>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kern="1200"/>
        </a:p>
      </xdr:txBody>
    </xdr:sp>
    <xdr:clientData/>
  </xdr:twoCellAnchor>
  <xdr:twoCellAnchor>
    <xdr:from>
      <xdr:col>4</xdr:col>
      <xdr:colOff>54787</xdr:colOff>
      <xdr:row>35</xdr:row>
      <xdr:rowOff>225981</xdr:rowOff>
    </xdr:from>
    <xdr:to>
      <xdr:col>10</xdr:col>
      <xdr:colOff>161255</xdr:colOff>
      <xdr:row>37</xdr:row>
      <xdr:rowOff>654448</xdr:rowOff>
    </xdr:to>
    <xdr:sp macro="" textlink="">
      <xdr:nvSpPr>
        <xdr:cNvPr id="159" name="TextBox 158">
          <a:extLst>
            <a:ext uri="{FF2B5EF4-FFF2-40B4-BE49-F238E27FC236}">
              <a16:creationId xmlns:a16="http://schemas.microsoft.com/office/drawing/2014/main" id="{A739F10E-7A9B-4707-AB98-E8CB90B0326F}"/>
            </a:ext>
          </a:extLst>
        </xdr:cNvPr>
        <xdr:cNvSpPr txBox="1"/>
      </xdr:nvSpPr>
      <xdr:spPr>
        <a:xfrm>
          <a:off x="4769662" y="11446431"/>
          <a:ext cx="3535468" cy="9428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en-US" sz="1400" b="0" kern="1200">
              <a:solidFill>
                <a:srgbClr val="168A8A"/>
              </a:solidFill>
              <a:latin typeface="Arial" panose="020B0604020202020204" pitchFamily="34" charset="0"/>
              <a:cs typeface="Arial" panose="020B0604020202020204" pitchFamily="34" charset="0"/>
            </a:rPr>
            <a:t>The</a:t>
          </a:r>
          <a:r>
            <a:rPr lang="en-US" sz="1400" b="0" kern="1200" baseline="0">
              <a:solidFill>
                <a:srgbClr val="168A8A"/>
              </a:solidFill>
              <a:latin typeface="Arial" panose="020B0604020202020204" pitchFamily="34" charset="0"/>
              <a:cs typeface="Arial" panose="020B0604020202020204" pitchFamily="34" charset="0"/>
            </a:rPr>
            <a:t> designated </a:t>
          </a:r>
          <a:r>
            <a:rPr lang="en-US" sz="1400" b="1" i="1" kern="1200" baseline="0">
              <a:solidFill>
                <a:srgbClr val="168A8A"/>
              </a:solidFill>
              <a:latin typeface="Arial" panose="020B0604020202020204" pitchFamily="34" charset="0"/>
              <a:cs typeface="Arial" panose="020B0604020202020204" pitchFamily="34" charset="0"/>
            </a:rPr>
            <a:t>Point of Contact </a:t>
          </a:r>
          <a:r>
            <a:rPr lang="en-US" sz="1400" b="0" kern="1200" baseline="0">
              <a:solidFill>
                <a:srgbClr val="168A8A"/>
              </a:solidFill>
              <a:latin typeface="Arial" panose="020B0604020202020204" pitchFamily="34" charset="0"/>
              <a:cs typeface="Arial" panose="020B0604020202020204" pitchFamily="34" charset="0"/>
            </a:rPr>
            <a:t>will serve as the primary liaison for all communications regarding the method and questionnaire submission. </a:t>
          </a:r>
          <a:endParaRPr lang="en-US" sz="1400" b="0" kern="1200">
            <a:solidFill>
              <a:srgbClr val="168A8A"/>
            </a:solidFill>
            <a:latin typeface="Arial" panose="020B0604020202020204" pitchFamily="34" charset="0"/>
            <a:cs typeface="Arial" panose="020B0604020202020204" pitchFamily="34" charset="0"/>
          </a:endParaRPr>
        </a:p>
      </xdr:txBody>
    </xdr:sp>
    <xdr:clientData/>
  </xdr:twoCellAnchor>
  <xdr:twoCellAnchor editAs="oneCell">
    <xdr:from>
      <xdr:col>11</xdr:col>
      <xdr:colOff>132502</xdr:colOff>
      <xdr:row>53</xdr:row>
      <xdr:rowOff>68188</xdr:rowOff>
    </xdr:from>
    <xdr:to>
      <xdr:col>19</xdr:col>
      <xdr:colOff>327364</xdr:colOff>
      <xdr:row>67</xdr:row>
      <xdr:rowOff>58870</xdr:rowOff>
    </xdr:to>
    <xdr:pic>
      <xdr:nvPicPr>
        <xdr:cNvPr id="76" name="Picture 75">
          <a:extLst>
            <a:ext uri="{FF2B5EF4-FFF2-40B4-BE49-F238E27FC236}">
              <a16:creationId xmlns:a16="http://schemas.microsoft.com/office/drawing/2014/main" id="{1E5670C7-8EAC-1719-931D-44FD882FD75D}"/>
            </a:ext>
          </a:extLst>
        </xdr:cNvPr>
        <xdr:cNvPicPr>
          <a:picLocks noChangeAspect="1"/>
        </xdr:cNvPicPr>
      </xdr:nvPicPr>
      <xdr:blipFill>
        <a:blip xmlns:r="http://schemas.openxmlformats.org/officeDocument/2006/relationships" r:embed="rId29"/>
        <a:stretch>
          <a:fillRect/>
        </a:stretch>
      </xdr:blipFill>
      <xdr:spPr>
        <a:xfrm>
          <a:off x="8885977" y="18365713"/>
          <a:ext cx="6357537" cy="2390982"/>
        </a:xfrm>
        <a:prstGeom prst="rect">
          <a:avLst/>
        </a:prstGeom>
        <a:ln>
          <a:solidFill>
            <a:schemeClr val="bg2">
              <a:lumMod val="50000"/>
            </a:schemeClr>
          </a:solidFill>
        </a:ln>
      </xdr:spPr>
    </xdr:pic>
    <xdr:clientData/>
  </xdr:twoCellAnchor>
  <xdr:twoCellAnchor editAs="oneCell">
    <xdr:from>
      <xdr:col>2</xdr:col>
      <xdr:colOff>466724</xdr:colOff>
      <xdr:row>47</xdr:row>
      <xdr:rowOff>232018</xdr:rowOff>
    </xdr:from>
    <xdr:to>
      <xdr:col>3</xdr:col>
      <xdr:colOff>721973</xdr:colOff>
      <xdr:row>47</xdr:row>
      <xdr:rowOff>1120140</xdr:rowOff>
    </xdr:to>
    <xdr:pic>
      <xdr:nvPicPr>
        <xdr:cNvPr id="74" name="Picture 73">
          <a:extLst>
            <a:ext uri="{FF2B5EF4-FFF2-40B4-BE49-F238E27FC236}">
              <a16:creationId xmlns:a16="http://schemas.microsoft.com/office/drawing/2014/main" id="{C006B47E-3FB7-A1EB-C826-F257A28FE3CC}"/>
            </a:ext>
          </a:extLst>
        </xdr:cNvPr>
        <xdr:cNvPicPr>
          <a:picLocks noChangeAspect="1"/>
        </xdr:cNvPicPr>
      </xdr:nvPicPr>
      <xdr:blipFill rotWithShape="1">
        <a:blip xmlns:r="http://schemas.openxmlformats.org/officeDocument/2006/relationships" r:embed="rId30"/>
        <a:srcRect l="5715"/>
        <a:stretch>
          <a:fillRect/>
        </a:stretch>
      </xdr:blipFill>
      <xdr:spPr>
        <a:xfrm>
          <a:off x="2028824" y="16062568"/>
          <a:ext cx="2141199" cy="888122"/>
        </a:xfrm>
        <a:prstGeom prst="rect">
          <a:avLst/>
        </a:prstGeom>
      </xdr:spPr>
    </xdr:pic>
    <xdr:clientData/>
  </xdr:twoCellAnchor>
  <xdr:twoCellAnchor>
    <xdr:from>
      <xdr:col>19</xdr:col>
      <xdr:colOff>108529</xdr:colOff>
      <xdr:row>59</xdr:row>
      <xdr:rowOff>68930</xdr:rowOff>
    </xdr:from>
    <xdr:to>
      <xdr:col>19</xdr:col>
      <xdr:colOff>507485</xdr:colOff>
      <xdr:row>61</xdr:row>
      <xdr:rowOff>163963</xdr:rowOff>
    </xdr:to>
    <xdr:sp macro="" textlink="">
      <xdr:nvSpPr>
        <xdr:cNvPr id="130" name="Graphic 33" descr="Cursor with solid fill">
          <a:extLst>
            <a:ext uri="{FF2B5EF4-FFF2-40B4-BE49-F238E27FC236}">
              <a16:creationId xmlns:a16="http://schemas.microsoft.com/office/drawing/2014/main" id="{FB5F8DB4-8670-4783-94A8-191AABF4352E}"/>
            </a:ext>
          </a:extLst>
        </xdr:cNvPr>
        <xdr:cNvSpPr/>
      </xdr:nvSpPr>
      <xdr:spPr>
        <a:xfrm>
          <a:off x="15015154" y="19395155"/>
          <a:ext cx="398956" cy="437933"/>
        </a:xfrm>
        <a:custGeom>
          <a:avLst/>
          <a:gdLst>
            <a:gd name="connsiteX0" fmla="*/ 296136 w 296135"/>
            <a:gd name="connsiteY0" fmla="*/ 249238 h 296333"/>
            <a:gd name="connsiteX1" fmla="*/ 189244 w 296135"/>
            <a:gd name="connsiteY1" fmla="*/ 142399 h 296333"/>
            <a:gd name="connsiteX2" fmla="*/ 283436 w 296135"/>
            <a:gd name="connsiteY2" fmla="*/ 108479 h 296333"/>
            <a:gd name="connsiteX3" fmla="*/ 289184 w 296135"/>
            <a:gd name="connsiteY3" fmla="*/ 96712 h 296333"/>
            <a:gd name="connsiteX4" fmla="*/ 283436 w 296135"/>
            <a:gd name="connsiteY4" fmla="*/ 90964 h 296333"/>
            <a:gd name="connsiteX5" fmla="*/ 12026 w 296135"/>
            <a:gd name="connsiteY5" fmla="*/ 476 h 296333"/>
            <a:gd name="connsiteX6" fmla="*/ 9010 w 296135"/>
            <a:gd name="connsiteY6" fmla="*/ 0 h 296333"/>
            <a:gd name="connsiteX7" fmla="*/ 9010 w 296135"/>
            <a:gd name="connsiteY7" fmla="*/ 0 h 296333"/>
            <a:gd name="connsiteX8" fmla="*/ 2 w 296135"/>
            <a:gd name="connsiteY8" fmla="*/ 9403 h 296333"/>
            <a:gd name="connsiteX9" fmla="*/ 491 w 296135"/>
            <a:gd name="connsiteY9" fmla="*/ 12171 h 296333"/>
            <a:gd name="connsiteX10" fmla="*/ 90766 w 296135"/>
            <a:gd name="connsiteY10" fmla="*/ 283845 h 296333"/>
            <a:gd name="connsiteX11" fmla="*/ 102583 w 296135"/>
            <a:gd name="connsiteY11" fmla="*/ 289491 h 296333"/>
            <a:gd name="connsiteX12" fmla="*/ 108229 w 296135"/>
            <a:gd name="connsiteY12" fmla="*/ 283845 h 296333"/>
            <a:gd name="connsiteX13" fmla="*/ 142201 w 296135"/>
            <a:gd name="connsiteY13" fmla="*/ 189548 h 296333"/>
            <a:gd name="connsiteX14" fmla="*/ 248987 w 296135"/>
            <a:gd name="connsiteY14" fmla="*/ 296333 h 29633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Lst>
          <a:rect l="l" t="t" r="r" b="b"/>
          <a:pathLst>
            <a:path w="296135" h="296333">
              <a:moveTo>
                <a:pt x="296136" y="249238"/>
              </a:moveTo>
              <a:lnTo>
                <a:pt x="189244" y="142399"/>
              </a:lnTo>
              <a:lnTo>
                <a:pt x="283436" y="108479"/>
              </a:lnTo>
              <a:cubicBezTo>
                <a:pt x="288273" y="106817"/>
                <a:pt x="290846" y="101549"/>
                <a:pt x="289184" y="96712"/>
              </a:cubicBezTo>
              <a:cubicBezTo>
                <a:pt x="288256" y="94012"/>
                <a:pt x="286135" y="91892"/>
                <a:pt x="283436" y="90964"/>
              </a:cubicBezTo>
              <a:lnTo>
                <a:pt x="12026" y="476"/>
              </a:lnTo>
              <a:cubicBezTo>
                <a:pt x="11053" y="156"/>
                <a:pt x="10035" y="-5"/>
                <a:pt x="9010" y="0"/>
              </a:cubicBezTo>
              <a:lnTo>
                <a:pt x="9010" y="0"/>
              </a:lnTo>
              <a:cubicBezTo>
                <a:pt x="3926" y="109"/>
                <a:pt x="-107" y="4319"/>
                <a:pt x="2" y="9403"/>
              </a:cubicBezTo>
              <a:cubicBezTo>
                <a:pt x="22" y="10345"/>
                <a:pt x="187" y="11279"/>
                <a:pt x="491" y="12171"/>
              </a:cubicBezTo>
              <a:lnTo>
                <a:pt x="90766" y="283845"/>
              </a:lnTo>
              <a:cubicBezTo>
                <a:pt x="92470" y="288667"/>
                <a:pt x="97761" y="291195"/>
                <a:pt x="102583" y="289491"/>
              </a:cubicBezTo>
              <a:cubicBezTo>
                <a:pt x="105222" y="288558"/>
                <a:pt x="107297" y="286484"/>
                <a:pt x="108229" y="283845"/>
              </a:cubicBezTo>
              <a:lnTo>
                <a:pt x="142201" y="189548"/>
              </a:lnTo>
              <a:lnTo>
                <a:pt x="248987" y="296333"/>
              </a:lnTo>
              <a:close/>
            </a:path>
          </a:pathLst>
        </a:custGeom>
        <a:solidFill>
          <a:srgbClr val="D9B65D"/>
        </a:solidFill>
        <a:ln w="21635" cap="flat">
          <a:solidFill>
            <a:schemeClr val="bg1"/>
          </a:solidFill>
          <a:prstDash val="solid"/>
          <a:miter/>
        </a:ln>
      </xdr:spPr>
      <xdr:txBody>
        <a:bodyPr rtlCol="0" anchor="ctr"/>
        <a:lstStyle/>
        <a:p>
          <a:endParaRPr lang="en-US"/>
        </a:p>
      </xdr:txBody>
    </xdr:sp>
    <xdr:clientData/>
  </xdr:twoCellAnchor>
  <xdr:twoCellAnchor>
    <xdr:from>
      <xdr:col>15</xdr:col>
      <xdr:colOff>504939</xdr:colOff>
      <xdr:row>68</xdr:row>
      <xdr:rowOff>12775</xdr:rowOff>
    </xdr:from>
    <xdr:to>
      <xdr:col>19</xdr:col>
      <xdr:colOff>354330</xdr:colOff>
      <xdr:row>71</xdr:row>
      <xdr:rowOff>132080</xdr:rowOff>
    </xdr:to>
    <xdr:sp macro="" textlink="">
      <xdr:nvSpPr>
        <xdr:cNvPr id="142" name="Rectangle: Rounded Corners 141">
          <a:extLst>
            <a:ext uri="{FF2B5EF4-FFF2-40B4-BE49-F238E27FC236}">
              <a16:creationId xmlns:a16="http://schemas.microsoft.com/office/drawing/2014/main" id="{BDF13025-00D4-4079-BF27-6E4238FEA3BC}"/>
            </a:ext>
          </a:extLst>
        </xdr:cNvPr>
        <xdr:cNvSpPr/>
      </xdr:nvSpPr>
      <xdr:spPr>
        <a:xfrm>
          <a:off x="13268439" y="20882050"/>
          <a:ext cx="1992516" cy="633655"/>
        </a:xfrm>
        <a:prstGeom prst="roundRect">
          <a:avLst/>
        </a:prstGeom>
        <a:solidFill>
          <a:schemeClr val="bg1"/>
        </a:solidFill>
        <a:ln>
          <a:solidFill>
            <a:srgbClr val="CEE1F2"/>
          </a:solidFill>
        </a:ln>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kern="1200"/>
        </a:p>
      </xdr:txBody>
    </xdr:sp>
    <xdr:clientData/>
  </xdr:twoCellAnchor>
  <xdr:twoCellAnchor>
    <xdr:from>
      <xdr:col>15</xdr:col>
      <xdr:colOff>502921</xdr:colOff>
      <xdr:row>67</xdr:row>
      <xdr:rowOff>149225</xdr:rowOff>
    </xdr:from>
    <xdr:to>
      <xdr:col>19</xdr:col>
      <xdr:colOff>360046</xdr:colOff>
      <xdr:row>71</xdr:row>
      <xdr:rowOff>73191</xdr:rowOff>
    </xdr:to>
    <xdr:sp macro="" textlink="">
      <xdr:nvSpPr>
        <xdr:cNvPr id="143" name="TextBox 142">
          <a:extLst>
            <a:ext uri="{FF2B5EF4-FFF2-40B4-BE49-F238E27FC236}">
              <a16:creationId xmlns:a16="http://schemas.microsoft.com/office/drawing/2014/main" id="{E51C6730-8C0B-4ED0-AA5A-5624926B9D23}"/>
            </a:ext>
          </a:extLst>
        </xdr:cNvPr>
        <xdr:cNvSpPr txBox="1"/>
      </xdr:nvSpPr>
      <xdr:spPr>
        <a:xfrm>
          <a:off x="13266421" y="20847050"/>
          <a:ext cx="2000250" cy="6097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kern="1200">
              <a:solidFill>
                <a:srgbClr val="168A8A"/>
              </a:solidFill>
              <a:latin typeface="Arial" panose="020B0604020202020204" pitchFamily="34" charset="0"/>
              <a:cs typeface="Arial" panose="020B0604020202020204" pitchFamily="34" charset="0"/>
            </a:rPr>
            <a:t>Select</a:t>
          </a:r>
          <a:r>
            <a:rPr lang="en-US" sz="1400" kern="1200" baseline="0">
              <a:solidFill>
                <a:srgbClr val="168A8A"/>
              </a:solidFill>
              <a:latin typeface="Arial" panose="020B0604020202020204" pitchFamily="34" charset="0"/>
              <a:cs typeface="Arial" panose="020B0604020202020204" pitchFamily="34" charset="0"/>
            </a:rPr>
            <a:t> response from dropdown menu</a:t>
          </a:r>
          <a:endParaRPr lang="en-US" sz="1400" kern="1200">
            <a:solidFill>
              <a:srgbClr val="168A8A"/>
            </a:solidFill>
            <a:latin typeface="Arial" panose="020B0604020202020204" pitchFamily="34" charset="0"/>
            <a:cs typeface="Arial" panose="020B0604020202020204" pitchFamily="34" charset="0"/>
          </a:endParaRPr>
        </a:p>
      </xdr:txBody>
    </xdr:sp>
    <xdr:clientData/>
  </xdr:twoCellAnchor>
  <xdr:twoCellAnchor>
    <xdr:from>
      <xdr:col>19</xdr:col>
      <xdr:colOff>6440</xdr:colOff>
      <xdr:row>62</xdr:row>
      <xdr:rowOff>29647</xdr:rowOff>
    </xdr:from>
    <xdr:to>
      <xdr:col>22</xdr:col>
      <xdr:colOff>5715</xdr:colOff>
      <xdr:row>66</xdr:row>
      <xdr:rowOff>83709</xdr:rowOff>
    </xdr:to>
    <xdr:sp macro="" textlink="">
      <xdr:nvSpPr>
        <xdr:cNvPr id="164" name="Rectangle: Rounded Corners 163">
          <a:extLst>
            <a:ext uri="{FF2B5EF4-FFF2-40B4-BE49-F238E27FC236}">
              <a16:creationId xmlns:a16="http://schemas.microsoft.com/office/drawing/2014/main" id="{01CA1004-E5C4-43B5-80F7-DAE77437AA9D}"/>
            </a:ext>
          </a:extLst>
        </xdr:cNvPr>
        <xdr:cNvSpPr/>
      </xdr:nvSpPr>
      <xdr:spPr>
        <a:xfrm>
          <a:off x="14913065" y="19870222"/>
          <a:ext cx="1961425" cy="739862"/>
        </a:xfrm>
        <a:prstGeom prst="roundRect">
          <a:avLst/>
        </a:prstGeom>
        <a:solidFill>
          <a:schemeClr val="bg1"/>
        </a:solidFill>
        <a:ln>
          <a:solidFill>
            <a:srgbClr val="CEE1F2"/>
          </a:solidFill>
        </a:ln>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kern="1200"/>
        </a:p>
      </xdr:txBody>
    </xdr:sp>
    <xdr:clientData/>
  </xdr:twoCellAnchor>
  <xdr:twoCellAnchor>
    <xdr:from>
      <xdr:col>19</xdr:col>
      <xdr:colOff>30480</xdr:colOff>
      <xdr:row>62</xdr:row>
      <xdr:rowOff>30067</xdr:rowOff>
    </xdr:from>
    <xdr:to>
      <xdr:col>22</xdr:col>
      <xdr:colOff>17145</xdr:colOff>
      <xdr:row>66</xdr:row>
      <xdr:rowOff>19113</xdr:rowOff>
    </xdr:to>
    <xdr:sp macro="" textlink="">
      <xdr:nvSpPr>
        <xdr:cNvPr id="131" name="TextBox 130">
          <a:extLst>
            <a:ext uri="{FF2B5EF4-FFF2-40B4-BE49-F238E27FC236}">
              <a16:creationId xmlns:a16="http://schemas.microsoft.com/office/drawing/2014/main" id="{E7A8489C-7A26-43AB-AC99-5561987627EB}"/>
            </a:ext>
          </a:extLst>
        </xdr:cNvPr>
        <xdr:cNvSpPr txBox="1"/>
      </xdr:nvSpPr>
      <xdr:spPr>
        <a:xfrm>
          <a:off x="14937105" y="19870642"/>
          <a:ext cx="1948815" cy="6748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kern="1200">
              <a:solidFill>
                <a:srgbClr val="168A8A"/>
              </a:solidFill>
              <a:latin typeface="Arial" panose="020B0604020202020204" pitchFamily="34" charset="0"/>
              <a:cs typeface="Arial" panose="020B0604020202020204" pitchFamily="34" charset="0"/>
            </a:rPr>
            <a:t>Replace</a:t>
          </a:r>
          <a:r>
            <a:rPr lang="en-US" sz="1400" kern="1200" baseline="0">
              <a:solidFill>
                <a:srgbClr val="168A8A"/>
              </a:solidFill>
              <a:latin typeface="Arial" panose="020B0604020202020204" pitchFamily="34" charset="0"/>
              <a:cs typeface="Arial" panose="020B0604020202020204" pitchFamily="34" charset="0"/>
            </a:rPr>
            <a:t> placeholder text with response</a:t>
          </a:r>
          <a:endParaRPr lang="en-US" sz="1400" kern="1200">
            <a:solidFill>
              <a:srgbClr val="168A8A"/>
            </a:solidFill>
            <a:latin typeface="Arial" panose="020B0604020202020204" pitchFamily="34" charset="0"/>
            <a:cs typeface="Arial" panose="020B0604020202020204" pitchFamily="34" charset="0"/>
          </a:endParaRPr>
        </a:p>
      </xdr:txBody>
    </xdr:sp>
    <xdr:clientData/>
  </xdr:twoCellAnchor>
  <xdr:twoCellAnchor>
    <xdr:from>
      <xdr:col>15</xdr:col>
      <xdr:colOff>91793</xdr:colOff>
      <xdr:row>66</xdr:row>
      <xdr:rowOff>94466</xdr:rowOff>
    </xdr:from>
    <xdr:to>
      <xdr:col>15</xdr:col>
      <xdr:colOff>479319</xdr:colOff>
      <xdr:row>69</xdr:row>
      <xdr:rowOff>6982</xdr:rowOff>
    </xdr:to>
    <xdr:sp macro="" textlink="">
      <xdr:nvSpPr>
        <xdr:cNvPr id="165" name="Graphic 33" descr="Cursor with solid fill">
          <a:extLst>
            <a:ext uri="{FF2B5EF4-FFF2-40B4-BE49-F238E27FC236}">
              <a16:creationId xmlns:a16="http://schemas.microsoft.com/office/drawing/2014/main" id="{266D2367-EB4C-400D-8945-EE4E75F09F8E}"/>
            </a:ext>
          </a:extLst>
        </xdr:cNvPr>
        <xdr:cNvSpPr/>
      </xdr:nvSpPr>
      <xdr:spPr>
        <a:xfrm>
          <a:off x="12855293" y="20620841"/>
          <a:ext cx="387526" cy="426866"/>
        </a:xfrm>
        <a:custGeom>
          <a:avLst/>
          <a:gdLst>
            <a:gd name="connsiteX0" fmla="*/ 296136 w 296135"/>
            <a:gd name="connsiteY0" fmla="*/ 249238 h 296333"/>
            <a:gd name="connsiteX1" fmla="*/ 189244 w 296135"/>
            <a:gd name="connsiteY1" fmla="*/ 142399 h 296333"/>
            <a:gd name="connsiteX2" fmla="*/ 283436 w 296135"/>
            <a:gd name="connsiteY2" fmla="*/ 108479 h 296333"/>
            <a:gd name="connsiteX3" fmla="*/ 289184 w 296135"/>
            <a:gd name="connsiteY3" fmla="*/ 96712 h 296333"/>
            <a:gd name="connsiteX4" fmla="*/ 283436 w 296135"/>
            <a:gd name="connsiteY4" fmla="*/ 90964 h 296333"/>
            <a:gd name="connsiteX5" fmla="*/ 12026 w 296135"/>
            <a:gd name="connsiteY5" fmla="*/ 476 h 296333"/>
            <a:gd name="connsiteX6" fmla="*/ 9010 w 296135"/>
            <a:gd name="connsiteY6" fmla="*/ 0 h 296333"/>
            <a:gd name="connsiteX7" fmla="*/ 9010 w 296135"/>
            <a:gd name="connsiteY7" fmla="*/ 0 h 296333"/>
            <a:gd name="connsiteX8" fmla="*/ 2 w 296135"/>
            <a:gd name="connsiteY8" fmla="*/ 9403 h 296333"/>
            <a:gd name="connsiteX9" fmla="*/ 491 w 296135"/>
            <a:gd name="connsiteY9" fmla="*/ 12171 h 296333"/>
            <a:gd name="connsiteX10" fmla="*/ 90766 w 296135"/>
            <a:gd name="connsiteY10" fmla="*/ 283845 h 296333"/>
            <a:gd name="connsiteX11" fmla="*/ 102583 w 296135"/>
            <a:gd name="connsiteY11" fmla="*/ 289491 h 296333"/>
            <a:gd name="connsiteX12" fmla="*/ 108229 w 296135"/>
            <a:gd name="connsiteY12" fmla="*/ 283845 h 296333"/>
            <a:gd name="connsiteX13" fmla="*/ 142201 w 296135"/>
            <a:gd name="connsiteY13" fmla="*/ 189548 h 296333"/>
            <a:gd name="connsiteX14" fmla="*/ 248987 w 296135"/>
            <a:gd name="connsiteY14" fmla="*/ 296333 h 29633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Lst>
          <a:rect l="l" t="t" r="r" b="b"/>
          <a:pathLst>
            <a:path w="296135" h="296333">
              <a:moveTo>
                <a:pt x="296136" y="249238"/>
              </a:moveTo>
              <a:lnTo>
                <a:pt x="189244" y="142399"/>
              </a:lnTo>
              <a:lnTo>
                <a:pt x="283436" y="108479"/>
              </a:lnTo>
              <a:cubicBezTo>
                <a:pt x="288273" y="106817"/>
                <a:pt x="290846" y="101549"/>
                <a:pt x="289184" y="96712"/>
              </a:cubicBezTo>
              <a:cubicBezTo>
                <a:pt x="288256" y="94012"/>
                <a:pt x="286135" y="91892"/>
                <a:pt x="283436" y="90964"/>
              </a:cubicBezTo>
              <a:lnTo>
                <a:pt x="12026" y="476"/>
              </a:lnTo>
              <a:cubicBezTo>
                <a:pt x="11053" y="156"/>
                <a:pt x="10035" y="-5"/>
                <a:pt x="9010" y="0"/>
              </a:cubicBezTo>
              <a:lnTo>
                <a:pt x="9010" y="0"/>
              </a:lnTo>
              <a:cubicBezTo>
                <a:pt x="3926" y="109"/>
                <a:pt x="-107" y="4319"/>
                <a:pt x="2" y="9403"/>
              </a:cubicBezTo>
              <a:cubicBezTo>
                <a:pt x="22" y="10345"/>
                <a:pt x="187" y="11279"/>
                <a:pt x="491" y="12171"/>
              </a:cubicBezTo>
              <a:lnTo>
                <a:pt x="90766" y="283845"/>
              </a:lnTo>
              <a:cubicBezTo>
                <a:pt x="92470" y="288667"/>
                <a:pt x="97761" y="291195"/>
                <a:pt x="102583" y="289491"/>
              </a:cubicBezTo>
              <a:cubicBezTo>
                <a:pt x="105222" y="288558"/>
                <a:pt x="107297" y="286484"/>
                <a:pt x="108229" y="283845"/>
              </a:cubicBezTo>
              <a:lnTo>
                <a:pt x="142201" y="189548"/>
              </a:lnTo>
              <a:lnTo>
                <a:pt x="248987" y="296333"/>
              </a:lnTo>
              <a:close/>
            </a:path>
          </a:pathLst>
        </a:custGeom>
        <a:solidFill>
          <a:srgbClr val="D9B65D"/>
        </a:solidFill>
        <a:ln w="21635" cap="flat">
          <a:solidFill>
            <a:schemeClr val="bg1"/>
          </a:solidFill>
          <a:prstDash val="solid"/>
          <a:miter/>
        </a:ln>
      </xdr:spPr>
      <xdr:txBody>
        <a:bodyPr rtlCol="0" anchor="ctr"/>
        <a:lstStyle/>
        <a:p>
          <a:endParaRPr lang="en-US"/>
        </a:p>
      </xdr:txBody>
    </xdr:sp>
    <xdr:clientData/>
  </xdr:twoCellAnchor>
  <xdr:twoCellAnchor editAs="oneCell">
    <xdr:from>
      <xdr:col>2</xdr:col>
      <xdr:colOff>1257300</xdr:colOff>
      <xdr:row>100</xdr:row>
      <xdr:rowOff>152400</xdr:rowOff>
    </xdr:from>
    <xdr:to>
      <xdr:col>4</xdr:col>
      <xdr:colOff>161925</xdr:colOff>
      <xdr:row>114</xdr:row>
      <xdr:rowOff>26934</xdr:rowOff>
    </xdr:to>
    <xdr:pic>
      <xdr:nvPicPr>
        <xdr:cNvPr id="79" name="Picture 78">
          <a:extLst>
            <a:ext uri="{FF2B5EF4-FFF2-40B4-BE49-F238E27FC236}">
              <a16:creationId xmlns:a16="http://schemas.microsoft.com/office/drawing/2014/main" id="{09B7119C-15C8-7C33-9D41-EB0E75ECA8A9}"/>
            </a:ext>
          </a:extLst>
        </xdr:cNvPr>
        <xdr:cNvPicPr>
          <a:picLocks noChangeAspect="1"/>
        </xdr:cNvPicPr>
      </xdr:nvPicPr>
      <xdr:blipFill rotWithShape="1">
        <a:blip xmlns:r="http://schemas.openxmlformats.org/officeDocument/2006/relationships" r:embed="rId31"/>
        <a:srcRect l="3220" t="2094" b="21867"/>
        <a:stretch>
          <a:fillRect/>
        </a:stretch>
      </xdr:blipFill>
      <xdr:spPr>
        <a:xfrm>
          <a:off x="2819400" y="26546175"/>
          <a:ext cx="2057400" cy="2293884"/>
        </a:xfrm>
        <a:prstGeom prst="rect">
          <a:avLst/>
        </a:prstGeom>
        <a:ln>
          <a:solidFill>
            <a:schemeClr val="bg2">
              <a:lumMod val="50000"/>
            </a:schemeClr>
          </a:solid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25018</xdr:colOff>
      <xdr:row>1</xdr:row>
      <xdr:rowOff>762393</xdr:rowOff>
    </xdr:from>
    <xdr:to>
      <xdr:col>7</xdr:col>
      <xdr:colOff>2080681</xdr:colOff>
      <xdr:row>2</xdr:row>
      <xdr:rowOff>962810</xdr:rowOff>
    </xdr:to>
    <xdr:sp macro="[0]!ResetQuestionnaire" textlink="">
      <xdr:nvSpPr>
        <xdr:cNvPr id="2" name="Rectangle: Rounded Corners 1">
          <a:extLst>
            <a:ext uri="{FF2B5EF4-FFF2-40B4-BE49-F238E27FC236}">
              <a16:creationId xmlns:a16="http://schemas.microsoft.com/office/drawing/2014/main" id="{0AA6E3FE-83AB-CCF9-A972-75E204011142}"/>
            </a:ext>
          </a:extLst>
        </xdr:cNvPr>
        <xdr:cNvSpPr/>
      </xdr:nvSpPr>
      <xdr:spPr>
        <a:xfrm>
          <a:off x="18896424" y="1250549"/>
          <a:ext cx="2055663" cy="1021949"/>
        </a:xfrm>
        <a:prstGeom prst="roundRect">
          <a:avLst/>
        </a:prstGeom>
        <a:solidFill>
          <a:srgbClr val="D9B65D"/>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800" kern="1200">
              <a:solidFill>
                <a:srgbClr val="002060"/>
              </a:solidFill>
              <a:latin typeface="Arial Rounded MT Bold" panose="020F0704030504030204" pitchFamily="34" charset="0"/>
            </a:rPr>
            <a:t>Click</a:t>
          </a:r>
          <a:r>
            <a:rPr lang="en-US" sz="1800" kern="1200" baseline="0">
              <a:solidFill>
                <a:srgbClr val="002060"/>
              </a:solidFill>
              <a:latin typeface="Arial Rounded MT Bold" panose="020F0704030504030204" pitchFamily="34" charset="0"/>
            </a:rPr>
            <a:t> to reset questionnaire</a:t>
          </a:r>
          <a:endParaRPr lang="en-US" sz="1800" kern="1200">
            <a:solidFill>
              <a:srgbClr val="002060"/>
            </a:solidFill>
            <a:latin typeface="Arial Rounded MT Bold" panose="020F0704030504030204" pitchFamily="34" charset="0"/>
          </a:endParaRPr>
        </a:p>
      </xdr:txBody>
    </xdr:sp>
    <xdr:clientData/>
  </xdr:twoCellAnchor>
  <xdr:twoCellAnchor>
    <xdr:from>
      <xdr:col>4</xdr:col>
      <xdr:colOff>2877502</xdr:colOff>
      <xdr:row>82</xdr:row>
      <xdr:rowOff>2950846</xdr:rowOff>
    </xdr:from>
    <xdr:to>
      <xdr:col>4</xdr:col>
      <xdr:colOff>4709159</xdr:colOff>
      <xdr:row>82</xdr:row>
      <xdr:rowOff>3331846</xdr:rowOff>
    </xdr:to>
    <xdr:sp macro="" textlink="">
      <xdr:nvSpPr>
        <xdr:cNvPr id="6" name="Rectangle: Rounded Corners 5">
          <a:hlinkClick xmlns:r="http://schemas.openxmlformats.org/officeDocument/2006/relationships" r:id="rId1"/>
          <a:extLst>
            <a:ext uri="{FF2B5EF4-FFF2-40B4-BE49-F238E27FC236}">
              <a16:creationId xmlns:a16="http://schemas.microsoft.com/office/drawing/2014/main" id="{2BE8161E-B109-1805-0A6A-6698E99098B9}"/>
            </a:ext>
          </a:extLst>
        </xdr:cNvPr>
        <xdr:cNvSpPr/>
      </xdr:nvSpPr>
      <xdr:spPr>
        <a:xfrm>
          <a:off x="14771846" y="80543877"/>
          <a:ext cx="1831657" cy="3810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a:solidFill>
                <a:schemeClr val="bg1"/>
              </a:solidFill>
            </a:rPr>
            <a:t>Test Guideline 439</a:t>
          </a:r>
        </a:p>
      </xdr:txBody>
    </xdr:sp>
    <xdr:clientData/>
  </xdr:twoCellAnchor>
  <xdr:twoCellAnchor>
    <xdr:from>
      <xdr:col>4</xdr:col>
      <xdr:colOff>4808219</xdr:colOff>
      <xdr:row>82</xdr:row>
      <xdr:rowOff>2950846</xdr:rowOff>
    </xdr:from>
    <xdr:to>
      <xdr:col>4</xdr:col>
      <xdr:colOff>6639876</xdr:colOff>
      <xdr:row>82</xdr:row>
      <xdr:rowOff>3331846</xdr:rowOff>
    </xdr:to>
    <xdr:sp macro="" textlink="">
      <xdr:nvSpPr>
        <xdr:cNvPr id="7" name="Rectangle: Rounded Corners 6">
          <a:hlinkClick xmlns:r="http://schemas.openxmlformats.org/officeDocument/2006/relationships" r:id="rId2"/>
          <a:extLst>
            <a:ext uri="{FF2B5EF4-FFF2-40B4-BE49-F238E27FC236}">
              <a16:creationId xmlns:a16="http://schemas.microsoft.com/office/drawing/2014/main" id="{9CDD22A3-5041-43BA-BFAB-128AFE7951F0}"/>
            </a:ext>
          </a:extLst>
        </xdr:cNvPr>
        <xdr:cNvSpPr/>
      </xdr:nvSpPr>
      <xdr:spPr>
        <a:xfrm>
          <a:off x="16702563" y="80543877"/>
          <a:ext cx="1831657" cy="3810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a:solidFill>
                <a:schemeClr val="bg1"/>
              </a:solidFill>
            </a:rPr>
            <a:t>Test Guideline 492</a:t>
          </a:r>
        </a:p>
      </xdr:txBody>
    </xdr:sp>
    <xdr:clientData/>
  </xdr:twoCellAnchor>
  <xdr:twoCellAnchor>
    <xdr:from>
      <xdr:col>4</xdr:col>
      <xdr:colOff>2603659</xdr:colOff>
      <xdr:row>28</xdr:row>
      <xdr:rowOff>510065</xdr:rowOff>
    </xdr:from>
    <xdr:to>
      <xdr:col>4</xdr:col>
      <xdr:colOff>4439126</xdr:colOff>
      <xdr:row>28</xdr:row>
      <xdr:rowOff>891065</xdr:rowOff>
    </xdr:to>
    <xdr:sp macro="" textlink="">
      <xdr:nvSpPr>
        <xdr:cNvPr id="8" name="Rectangle: Rounded Corners 7">
          <a:hlinkClick xmlns:r="http://schemas.openxmlformats.org/officeDocument/2006/relationships" r:id="rId3"/>
          <a:extLst>
            <a:ext uri="{FF2B5EF4-FFF2-40B4-BE49-F238E27FC236}">
              <a16:creationId xmlns:a16="http://schemas.microsoft.com/office/drawing/2014/main" id="{A5C92F3E-9141-442A-A453-774E0E807BA1}"/>
            </a:ext>
          </a:extLst>
        </xdr:cNvPr>
        <xdr:cNvSpPr/>
      </xdr:nvSpPr>
      <xdr:spPr>
        <a:xfrm>
          <a:off x="14498003" y="21167409"/>
          <a:ext cx="1835467" cy="3810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a:solidFill>
                <a:schemeClr val="bg1"/>
              </a:solidFill>
            </a:rPr>
            <a:t>OECD 298</a:t>
          </a:r>
        </a:p>
      </xdr:txBody>
    </xdr:sp>
    <xdr:clientData/>
  </xdr:twoCellAnchor>
  <xdr:twoCellAnchor>
    <xdr:from>
      <xdr:col>4</xdr:col>
      <xdr:colOff>2655093</xdr:colOff>
      <xdr:row>93</xdr:row>
      <xdr:rowOff>1688783</xdr:rowOff>
    </xdr:from>
    <xdr:to>
      <xdr:col>4</xdr:col>
      <xdr:colOff>4488655</xdr:colOff>
      <xdr:row>93</xdr:row>
      <xdr:rowOff>2069783</xdr:rowOff>
    </xdr:to>
    <xdr:sp macro="" textlink="">
      <xdr:nvSpPr>
        <xdr:cNvPr id="9" name="Rectangle: Rounded Corners 8">
          <a:hlinkClick xmlns:r="http://schemas.openxmlformats.org/officeDocument/2006/relationships" r:id="rId4"/>
          <a:extLst>
            <a:ext uri="{FF2B5EF4-FFF2-40B4-BE49-F238E27FC236}">
              <a16:creationId xmlns:a16="http://schemas.microsoft.com/office/drawing/2014/main" id="{E00A9967-2868-4030-9DC4-1E5ADB1E866D}"/>
            </a:ext>
          </a:extLst>
        </xdr:cNvPr>
        <xdr:cNvSpPr/>
      </xdr:nvSpPr>
      <xdr:spPr>
        <a:xfrm>
          <a:off x="14549437" y="99105721"/>
          <a:ext cx="1833562" cy="3810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a:solidFill>
                <a:schemeClr val="bg1"/>
              </a:solidFill>
            </a:rPr>
            <a:t>OECD</a:t>
          </a:r>
          <a:r>
            <a:rPr lang="en-US" sz="1400" baseline="0">
              <a:solidFill>
                <a:schemeClr val="bg1"/>
              </a:solidFill>
            </a:rPr>
            <a:t> Framework</a:t>
          </a:r>
          <a:endParaRPr lang="en-US" sz="1400">
            <a:solidFill>
              <a:schemeClr val="bg1"/>
            </a:solidFill>
          </a:endParaRPr>
        </a:p>
      </xdr:txBody>
    </xdr:sp>
    <xdr:clientData/>
  </xdr:twoCellAnchor>
  <xdr:twoCellAnchor>
    <xdr:from>
      <xdr:col>4</xdr:col>
      <xdr:colOff>2039778</xdr:colOff>
      <xdr:row>92</xdr:row>
      <xdr:rowOff>1220153</xdr:rowOff>
    </xdr:from>
    <xdr:to>
      <xdr:col>4</xdr:col>
      <xdr:colOff>3873340</xdr:colOff>
      <xdr:row>92</xdr:row>
      <xdr:rowOff>1601153</xdr:rowOff>
    </xdr:to>
    <xdr:sp macro="" textlink="">
      <xdr:nvSpPr>
        <xdr:cNvPr id="10" name="Rectangle: Rounded Corners 9">
          <a:hlinkClick xmlns:r="http://schemas.openxmlformats.org/officeDocument/2006/relationships" r:id="rId5"/>
          <a:extLst>
            <a:ext uri="{FF2B5EF4-FFF2-40B4-BE49-F238E27FC236}">
              <a16:creationId xmlns:a16="http://schemas.microsoft.com/office/drawing/2014/main" id="{08D74583-D2B0-4D3C-B7B9-DE2F7699330C}"/>
            </a:ext>
          </a:extLst>
        </xdr:cNvPr>
        <xdr:cNvSpPr/>
      </xdr:nvSpPr>
      <xdr:spPr>
        <a:xfrm>
          <a:off x="13934122" y="96374903"/>
          <a:ext cx="1833562" cy="3810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a:solidFill>
                <a:schemeClr val="bg1"/>
              </a:solidFill>
            </a:rPr>
            <a:t>NCBI</a:t>
          </a:r>
          <a:r>
            <a:rPr lang="en-US" sz="1400" baseline="0">
              <a:solidFill>
                <a:schemeClr val="bg1"/>
              </a:solidFill>
            </a:rPr>
            <a:t> GEO</a:t>
          </a:r>
          <a:endParaRPr lang="en-US" sz="1400">
            <a:solidFill>
              <a:schemeClr val="bg1"/>
            </a:solidFill>
          </a:endParaRPr>
        </a:p>
      </xdr:txBody>
    </xdr:sp>
    <xdr:clientData/>
  </xdr:twoCellAnchor>
  <xdr:twoCellAnchor>
    <xdr:from>
      <xdr:col>3</xdr:col>
      <xdr:colOff>1904998</xdr:colOff>
      <xdr:row>51</xdr:row>
      <xdr:rowOff>988219</xdr:rowOff>
    </xdr:from>
    <xdr:to>
      <xdr:col>4</xdr:col>
      <xdr:colOff>716278</xdr:colOff>
      <xdr:row>51</xdr:row>
      <xdr:rowOff>1369219</xdr:rowOff>
    </xdr:to>
    <xdr:sp macro="" textlink="">
      <xdr:nvSpPr>
        <xdr:cNvPr id="3" name="Rectangle: Rounded Corners 2">
          <a:hlinkClick xmlns:r="http://schemas.openxmlformats.org/officeDocument/2006/relationships" r:id="rId6"/>
          <a:extLst>
            <a:ext uri="{FF2B5EF4-FFF2-40B4-BE49-F238E27FC236}">
              <a16:creationId xmlns:a16="http://schemas.microsoft.com/office/drawing/2014/main" id="{20B7430B-4B2C-4FEE-B33C-C504C45DF17E}"/>
            </a:ext>
          </a:extLst>
        </xdr:cNvPr>
        <xdr:cNvSpPr/>
      </xdr:nvSpPr>
      <xdr:spPr>
        <a:xfrm>
          <a:off x="8560592" y="43434000"/>
          <a:ext cx="1835467" cy="3810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a:solidFill>
                <a:schemeClr val="bg1"/>
              </a:solidFill>
            </a:rPr>
            <a:t>GIVIMP</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4287987</xdr:colOff>
      <xdr:row>16</xdr:row>
      <xdr:rowOff>375134</xdr:rowOff>
    </xdr:from>
    <xdr:to>
      <xdr:col>2</xdr:col>
      <xdr:colOff>4745187</xdr:colOff>
      <xdr:row>18</xdr:row>
      <xdr:rowOff>166310</xdr:rowOff>
    </xdr:to>
    <xdr:sp macro="" textlink="">
      <xdr:nvSpPr>
        <xdr:cNvPr id="9" name="Rectangle 8">
          <a:extLst>
            <a:ext uri="{FF2B5EF4-FFF2-40B4-BE49-F238E27FC236}">
              <a16:creationId xmlns:a16="http://schemas.microsoft.com/office/drawing/2014/main" id="{B7EC586B-9E6B-EA94-491A-95B1F98C4862}"/>
            </a:ext>
          </a:extLst>
        </xdr:cNvPr>
        <xdr:cNvSpPr/>
      </xdr:nvSpPr>
      <xdr:spPr>
        <a:xfrm>
          <a:off x="7917012" y="12290909"/>
          <a:ext cx="457200" cy="400776"/>
        </a:xfrm>
        <a:prstGeom prst="rect">
          <a:avLst/>
        </a:prstGeom>
        <a:solidFill>
          <a:srgbClr val="6F8F72"/>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4287987</xdr:colOff>
      <xdr:row>20</xdr:row>
      <xdr:rowOff>28729</xdr:rowOff>
    </xdr:from>
    <xdr:to>
      <xdr:col>2</xdr:col>
      <xdr:colOff>4745187</xdr:colOff>
      <xdr:row>22</xdr:row>
      <xdr:rowOff>24984</xdr:rowOff>
    </xdr:to>
    <xdr:sp macro="" textlink="">
      <xdr:nvSpPr>
        <xdr:cNvPr id="11" name="Rectangle 10">
          <a:extLst>
            <a:ext uri="{FF2B5EF4-FFF2-40B4-BE49-F238E27FC236}">
              <a16:creationId xmlns:a16="http://schemas.microsoft.com/office/drawing/2014/main" id="{3926527D-964B-43F4-BD55-944C9995C1FB}"/>
            </a:ext>
          </a:extLst>
        </xdr:cNvPr>
        <xdr:cNvSpPr/>
      </xdr:nvSpPr>
      <xdr:spPr>
        <a:xfrm>
          <a:off x="7610807" y="13120139"/>
          <a:ext cx="457200" cy="483435"/>
        </a:xfrm>
        <a:prstGeom prst="rect">
          <a:avLst/>
        </a:prstGeom>
        <a:solidFill>
          <a:srgbClr val="D9B65D"/>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4814737</xdr:colOff>
      <xdr:row>16</xdr:row>
      <xdr:rowOff>419517</xdr:rowOff>
    </xdr:from>
    <xdr:to>
      <xdr:col>2</xdr:col>
      <xdr:colOff>6119738</xdr:colOff>
      <xdr:row>18</xdr:row>
      <xdr:rowOff>121928</xdr:rowOff>
    </xdr:to>
    <xdr:sp macro="" textlink="">
      <xdr:nvSpPr>
        <xdr:cNvPr id="12" name="TextBox 11">
          <a:extLst>
            <a:ext uri="{FF2B5EF4-FFF2-40B4-BE49-F238E27FC236}">
              <a16:creationId xmlns:a16="http://schemas.microsoft.com/office/drawing/2014/main" id="{EDC68E27-D9B1-DCEC-E002-2D4E8A8E9715}"/>
            </a:ext>
          </a:extLst>
        </xdr:cNvPr>
        <xdr:cNvSpPr txBox="1"/>
      </xdr:nvSpPr>
      <xdr:spPr>
        <a:xfrm>
          <a:off x="8443762" y="12335292"/>
          <a:ext cx="1305001" cy="3120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1">
              <a:solidFill>
                <a:srgbClr val="002060"/>
              </a:solidFill>
              <a:latin typeface="Arial" panose="020B0604020202020204" pitchFamily="34" charset="0"/>
              <a:cs typeface="Arial" panose="020B0604020202020204" pitchFamily="34" charset="0"/>
            </a:rPr>
            <a:t>Answered</a:t>
          </a:r>
        </a:p>
      </xdr:txBody>
    </xdr:sp>
    <xdr:clientData/>
  </xdr:twoCellAnchor>
  <xdr:twoCellAnchor>
    <xdr:from>
      <xdr:col>2</xdr:col>
      <xdr:colOff>4814737</xdr:colOff>
      <xdr:row>20</xdr:row>
      <xdr:rowOff>111901</xdr:rowOff>
    </xdr:from>
    <xdr:to>
      <xdr:col>2</xdr:col>
      <xdr:colOff>6419850</xdr:colOff>
      <xdr:row>22</xdr:row>
      <xdr:rowOff>70017</xdr:rowOff>
    </xdr:to>
    <xdr:sp macro="" textlink="">
      <xdr:nvSpPr>
        <xdr:cNvPr id="14" name="TextBox 13">
          <a:extLst>
            <a:ext uri="{FF2B5EF4-FFF2-40B4-BE49-F238E27FC236}">
              <a16:creationId xmlns:a16="http://schemas.microsoft.com/office/drawing/2014/main" id="{298028CF-FDE7-4343-9A7C-2C1334CED2D3}"/>
            </a:ext>
          </a:extLst>
        </xdr:cNvPr>
        <xdr:cNvSpPr txBox="1"/>
      </xdr:nvSpPr>
      <xdr:spPr>
        <a:xfrm>
          <a:off x="8443762" y="12980176"/>
          <a:ext cx="1605113" cy="3010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1">
              <a:solidFill>
                <a:srgbClr val="002060"/>
              </a:solidFill>
              <a:latin typeface="Arial" panose="020B0604020202020204" pitchFamily="34" charset="0"/>
              <a:cs typeface="Arial" panose="020B0604020202020204" pitchFamily="34" charset="0"/>
            </a:rPr>
            <a:t>Not</a:t>
          </a:r>
          <a:r>
            <a:rPr lang="en-US" sz="1400" b="1" baseline="0">
              <a:solidFill>
                <a:srgbClr val="002060"/>
              </a:solidFill>
              <a:latin typeface="Arial" panose="020B0604020202020204" pitchFamily="34" charset="0"/>
              <a:cs typeface="Arial" panose="020B0604020202020204" pitchFamily="34" charset="0"/>
            </a:rPr>
            <a:t> </a:t>
          </a:r>
          <a:r>
            <a:rPr lang="en-US" sz="1400" b="1">
              <a:solidFill>
                <a:srgbClr val="002060"/>
              </a:solidFill>
              <a:latin typeface="Arial" panose="020B0604020202020204" pitchFamily="34" charset="0"/>
              <a:cs typeface="Arial" panose="020B0604020202020204" pitchFamily="34" charset="0"/>
            </a:rPr>
            <a:t>answered</a:t>
          </a:r>
        </a:p>
      </xdr:txBody>
    </xdr:sp>
    <xdr:clientData/>
  </xdr:twoCellAnchor>
  <xdr:twoCellAnchor>
    <xdr:from>
      <xdr:col>4</xdr:col>
      <xdr:colOff>2333625</xdr:colOff>
      <xdr:row>27</xdr:row>
      <xdr:rowOff>371517</xdr:rowOff>
    </xdr:from>
    <xdr:to>
      <xdr:col>4</xdr:col>
      <xdr:colOff>2790825</xdr:colOff>
      <xdr:row>29</xdr:row>
      <xdr:rowOff>110533</xdr:rowOff>
    </xdr:to>
    <xdr:sp macro="" textlink="">
      <xdr:nvSpPr>
        <xdr:cNvPr id="17" name="Rectangle 16">
          <a:extLst>
            <a:ext uri="{FF2B5EF4-FFF2-40B4-BE49-F238E27FC236}">
              <a16:creationId xmlns:a16="http://schemas.microsoft.com/office/drawing/2014/main" id="{769EC001-581F-4283-BD58-BAB58E34B09D}"/>
            </a:ext>
          </a:extLst>
        </xdr:cNvPr>
        <xdr:cNvSpPr/>
      </xdr:nvSpPr>
      <xdr:spPr>
        <a:xfrm>
          <a:off x="14501813" y="19361986"/>
          <a:ext cx="457200" cy="620078"/>
        </a:xfrm>
        <a:prstGeom prst="rect">
          <a:avLst/>
        </a:prstGeom>
        <a:solidFill>
          <a:srgbClr val="6F8F72"/>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2333625</xdr:colOff>
      <xdr:row>30</xdr:row>
      <xdr:rowOff>55720</xdr:rowOff>
    </xdr:from>
    <xdr:to>
      <xdr:col>4</xdr:col>
      <xdr:colOff>2790825</xdr:colOff>
      <xdr:row>31</xdr:row>
      <xdr:rowOff>280987</xdr:rowOff>
    </xdr:to>
    <xdr:sp macro="" textlink="">
      <xdr:nvSpPr>
        <xdr:cNvPr id="20" name="Rectangle 19">
          <a:extLst>
            <a:ext uri="{FF2B5EF4-FFF2-40B4-BE49-F238E27FC236}">
              <a16:creationId xmlns:a16="http://schemas.microsoft.com/office/drawing/2014/main" id="{37DBB78F-0BC3-4CB6-B78B-1265BDABD04F}"/>
            </a:ext>
          </a:extLst>
        </xdr:cNvPr>
        <xdr:cNvSpPr/>
      </xdr:nvSpPr>
      <xdr:spPr>
        <a:xfrm>
          <a:off x="14501813" y="20367783"/>
          <a:ext cx="457200" cy="665798"/>
        </a:xfrm>
        <a:prstGeom prst="rect">
          <a:avLst/>
        </a:prstGeom>
        <a:solidFill>
          <a:srgbClr val="D9B65D"/>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2333625</xdr:colOff>
      <xdr:row>33</xdr:row>
      <xdr:rowOff>3951</xdr:rowOff>
    </xdr:from>
    <xdr:to>
      <xdr:col>4</xdr:col>
      <xdr:colOff>2790825</xdr:colOff>
      <xdr:row>35</xdr:row>
      <xdr:rowOff>102059</xdr:rowOff>
    </xdr:to>
    <xdr:sp macro="" textlink="">
      <xdr:nvSpPr>
        <xdr:cNvPr id="21" name="Rectangle 20">
          <a:extLst>
            <a:ext uri="{FF2B5EF4-FFF2-40B4-BE49-F238E27FC236}">
              <a16:creationId xmlns:a16="http://schemas.microsoft.com/office/drawing/2014/main" id="{954B360D-8E60-4807-A98D-97353CF554AA}"/>
            </a:ext>
          </a:extLst>
        </xdr:cNvPr>
        <xdr:cNvSpPr/>
      </xdr:nvSpPr>
      <xdr:spPr>
        <a:xfrm>
          <a:off x="14501813" y="21411389"/>
          <a:ext cx="457200" cy="621983"/>
        </a:xfrm>
        <a:prstGeom prst="rect">
          <a:avLst/>
        </a:prstGeom>
        <a:solidFill>
          <a:srgbClr val="2E6F95"/>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2926881</xdr:colOff>
      <xdr:row>28</xdr:row>
      <xdr:rowOff>33727</xdr:rowOff>
    </xdr:from>
    <xdr:to>
      <xdr:col>4</xdr:col>
      <xdr:colOff>4406340</xdr:colOff>
      <xdr:row>28</xdr:row>
      <xdr:rowOff>408318</xdr:rowOff>
    </xdr:to>
    <xdr:sp macro="" textlink="">
      <xdr:nvSpPr>
        <xdr:cNvPr id="22" name="TextBox 21">
          <a:extLst>
            <a:ext uri="{FF2B5EF4-FFF2-40B4-BE49-F238E27FC236}">
              <a16:creationId xmlns:a16="http://schemas.microsoft.com/office/drawing/2014/main" id="{3F1DF25C-D130-4B9B-A44C-45B2344D0E48}"/>
            </a:ext>
          </a:extLst>
        </xdr:cNvPr>
        <xdr:cNvSpPr txBox="1"/>
      </xdr:nvSpPr>
      <xdr:spPr>
        <a:xfrm>
          <a:off x="15095069" y="19464727"/>
          <a:ext cx="1479459" cy="3745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1">
              <a:solidFill>
                <a:schemeClr val="bg2">
                  <a:lumMod val="25000"/>
                </a:schemeClr>
              </a:solidFill>
              <a:latin typeface="Arial" panose="020B0604020202020204" pitchFamily="34" charset="0"/>
              <a:cs typeface="Arial" panose="020B0604020202020204" pitchFamily="34" charset="0"/>
            </a:rPr>
            <a:t>Completed</a:t>
          </a:r>
        </a:p>
      </xdr:txBody>
    </xdr:sp>
    <xdr:clientData/>
  </xdr:twoCellAnchor>
  <xdr:twoCellAnchor>
    <xdr:from>
      <xdr:col>4</xdr:col>
      <xdr:colOff>2926881</xdr:colOff>
      <xdr:row>30</xdr:row>
      <xdr:rowOff>212947</xdr:rowOff>
    </xdr:from>
    <xdr:to>
      <xdr:col>4</xdr:col>
      <xdr:colOff>4540250</xdr:colOff>
      <xdr:row>31</xdr:row>
      <xdr:rowOff>135190</xdr:rowOff>
    </xdr:to>
    <xdr:sp macro="" textlink="">
      <xdr:nvSpPr>
        <xdr:cNvPr id="24" name="TextBox 23">
          <a:extLst>
            <a:ext uri="{FF2B5EF4-FFF2-40B4-BE49-F238E27FC236}">
              <a16:creationId xmlns:a16="http://schemas.microsoft.com/office/drawing/2014/main" id="{889145ED-E728-4F5C-AFAB-B16AA2379D8E}"/>
            </a:ext>
          </a:extLst>
        </xdr:cNvPr>
        <xdr:cNvSpPr txBox="1"/>
      </xdr:nvSpPr>
      <xdr:spPr>
        <a:xfrm>
          <a:off x="15095069" y="20525010"/>
          <a:ext cx="1613369" cy="3627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1">
              <a:solidFill>
                <a:srgbClr val="002060"/>
              </a:solidFill>
              <a:latin typeface="Arial" panose="020B0604020202020204" pitchFamily="34" charset="0"/>
              <a:cs typeface="Arial" panose="020B0604020202020204" pitchFamily="34" charset="0"/>
            </a:rPr>
            <a:t>Not </a:t>
          </a:r>
          <a:r>
            <a:rPr lang="en-US" sz="1400" b="1">
              <a:solidFill>
                <a:schemeClr val="bg2">
                  <a:lumMod val="25000"/>
                </a:schemeClr>
              </a:solidFill>
              <a:latin typeface="Arial" panose="020B0604020202020204" pitchFamily="34" charset="0"/>
              <a:cs typeface="Arial" panose="020B0604020202020204" pitchFamily="34" charset="0"/>
            </a:rPr>
            <a:t>Completed</a:t>
          </a:r>
        </a:p>
      </xdr:txBody>
    </xdr:sp>
    <xdr:clientData/>
  </xdr:twoCellAnchor>
  <xdr:twoCellAnchor>
    <xdr:from>
      <xdr:col>4</xdr:col>
      <xdr:colOff>2926881</xdr:colOff>
      <xdr:row>37</xdr:row>
      <xdr:rowOff>119490</xdr:rowOff>
    </xdr:from>
    <xdr:to>
      <xdr:col>4</xdr:col>
      <xdr:colOff>4400625</xdr:colOff>
      <xdr:row>39</xdr:row>
      <xdr:rowOff>226547</xdr:rowOff>
    </xdr:to>
    <xdr:sp macro="" textlink="">
      <xdr:nvSpPr>
        <xdr:cNvPr id="25" name="TextBox 24">
          <a:extLst>
            <a:ext uri="{FF2B5EF4-FFF2-40B4-BE49-F238E27FC236}">
              <a16:creationId xmlns:a16="http://schemas.microsoft.com/office/drawing/2014/main" id="{7C8B1F6C-6CD7-4D21-87B8-A7504C97B702}"/>
            </a:ext>
          </a:extLst>
        </xdr:cNvPr>
        <xdr:cNvSpPr txBox="1"/>
      </xdr:nvSpPr>
      <xdr:spPr>
        <a:xfrm>
          <a:off x="15095069" y="22574678"/>
          <a:ext cx="1473744" cy="630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1" baseline="0">
              <a:solidFill>
                <a:srgbClr val="002060"/>
              </a:solidFill>
              <a:latin typeface="Arial" panose="020B0604020202020204" pitchFamily="34" charset="0"/>
              <a:cs typeface="Arial" panose="020B0604020202020204" pitchFamily="34" charset="0"/>
            </a:rPr>
            <a:t>Not Applicable to </a:t>
          </a:r>
          <a:r>
            <a:rPr lang="en-US" sz="1400" b="1" baseline="0">
              <a:solidFill>
                <a:schemeClr val="bg2">
                  <a:lumMod val="25000"/>
                </a:schemeClr>
              </a:solidFill>
              <a:latin typeface="Arial" panose="020B0604020202020204" pitchFamily="34" charset="0"/>
              <a:cs typeface="Arial" panose="020B0604020202020204" pitchFamily="34" charset="0"/>
            </a:rPr>
            <a:t>Method</a:t>
          </a:r>
          <a:endParaRPr lang="en-US" sz="1400" b="1">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1</xdr:col>
      <xdr:colOff>1870165</xdr:colOff>
      <xdr:row>15</xdr:row>
      <xdr:rowOff>702469</xdr:rowOff>
    </xdr:from>
    <xdr:to>
      <xdr:col>2</xdr:col>
      <xdr:colOff>3820613</xdr:colOff>
      <xdr:row>23</xdr:row>
      <xdr:rowOff>755740</xdr:rowOff>
    </xdr:to>
    <xdr:graphicFrame macro="">
      <xdr:nvGraphicFramePr>
        <xdr:cNvPr id="27" name="Chart 26">
          <a:extLst>
            <a:ext uri="{FF2B5EF4-FFF2-40B4-BE49-F238E27FC236}">
              <a16:creationId xmlns:a16="http://schemas.microsoft.com/office/drawing/2014/main" id="{9F25530B-17A0-2968-C2E9-0CEEBE0CB0B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74772</xdr:colOff>
      <xdr:row>25</xdr:row>
      <xdr:rowOff>800100</xdr:rowOff>
    </xdr:from>
    <xdr:to>
      <xdr:col>4</xdr:col>
      <xdr:colOff>1943577</xdr:colOff>
      <xdr:row>48</xdr:row>
      <xdr:rowOff>0</xdr:rowOff>
    </xdr:to>
    <xdr:graphicFrame macro="">
      <xdr:nvGraphicFramePr>
        <xdr:cNvPr id="3" name="Chart 2">
          <a:extLst>
            <a:ext uri="{FF2B5EF4-FFF2-40B4-BE49-F238E27FC236}">
              <a16:creationId xmlns:a16="http://schemas.microsoft.com/office/drawing/2014/main" id="{274CF9C1-9139-9EBC-A963-9C60C255FB6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188762</xdr:colOff>
      <xdr:row>22</xdr:row>
      <xdr:rowOff>144538</xdr:rowOff>
    </xdr:from>
    <xdr:to>
      <xdr:col>2</xdr:col>
      <xdr:colOff>1651076</xdr:colOff>
      <xdr:row>22</xdr:row>
      <xdr:rowOff>524329</xdr:rowOff>
    </xdr:to>
    <xdr:sp macro="" textlink="">
      <xdr:nvSpPr>
        <xdr:cNvPr id="2" name="TextBox 1">
          <a:extLst>
            <a:ext uri="{FF2B5EF4-FFF2-40B4-BE49-F238E27FC236}">
              <a16:creationId xmlns:a16="http://schemas.microsoft.com/office/drawing/2014/main" id="{0D25E920-F80B-4518-8AE5-D42CA325A1FF}"/>
            </a:ext>
          </a:extLst>
        </xdr:cNvPr>
        <xdr:cNvSpPr txBox="1"/>
      </xdr:nvSpPr>
      <xdr:spPr>
        <a:xfrm>
          <a:off x="4303562" y="10279138"/>
          <a:ext cx="1462314" cy="3797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400"/>
        </a:p>
      </xdr:txBody>
    </xdr:sp>
    <xdr:clientData/>
  </xdr:twoCellAnchor>
  <xdr:twoCellAnchor>
    <xdr:from>
      <xdr:col>1</xdr:col>
      <xdr:colOff>2017562</xdr:colOff>
      <xdr:row>22</xdr:row>
      <xdr:rowOff>144538</xdr:rowOff>
    </xdr:from>
    <xdr:to>
      <xdr:col>1</xdr:col>
      <xdr:colOff>3479876</xdr:colOff>
      <xdr:row>22</xdr:row>
      <xdr:rowOff>524329</xdr:rowOff>
    </xdr:to>
    <xdr:sp macro="" textlink="">
      <xdr:nvSpPr>
        <xdr:cNvPr id="4" name="TextBox 3">
          <a:extLst>
            <a:ext uri="{FF2B5EF4-FFF2-40B4-BE49-F238E27FC236}">
              <a16:creationId xmlns:a16="http://schemas.microsoft.com/office/drawing/2014/main" id="{98CF6F85-8682-4D98-A3F1-B1946A208FFA}"/>
            </a:ext>
          </a:extLst>
        </xdr:cNvPr>
        <xdr:cNvSpPr txBox="1"/>
      </xdr:nvSpPr>
      <xdr:spPr>
        <a:xfrm>
          <a:off x="2627162" y="10279138"/>
          <a:ext cx="1462314" cy="3797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400"/>
        </a:p>
      </xdr:txBody>
    </xdr:sp>
    <xdr:clientData/>
  </xdr:twoCellAnchor>
  <xdr:twoCellAnchor>
    <xdr:from>
      <xdr:col>4</xdr:col>
      <xdr:colOff>2275998</xdr:colOff>
      <xdr:row>25</xdr:row>
      <xdr:rowOff>434321</xdr:rowOff>
    </xdr:from>
    <xdr:to>
      <xdr:col>4</xdr:col>
      <xdr:colOff>4703445</xdr:colOff>
      <xdr:row>26</xdr:row>
      <xdr:rowOff>303019</xdr:rowOff>
    </xdr:to>
    <xdr:sp macro="" textlink="">
      <xdr:nvSpPr>
        <xdr:cNvPr id="5" name="TextBox 4">
          <a:extLst>
            <a:ext uri="{FF2B5EF4-FFF2-40B4-BE49-F238E27FC236}">
              <a16:creationId xmlns:a16="http://schemas.microsoft.com/office/drawing/2014/main" id="{0C2136F4-C7DA-79FA-A3FD-7CC416184E11}"/>
            </a:ext>
          </a:extLst>
        </xdr:cNvPr>
        <xdr:cNvSpPr txBox="1"/>
      </xdr:nvSpPr>
      <xdr:spPr>
        <a:xfrm>
          <a:off x="14444186" y="18162727"/>
          <a:ext cx="2427447" cy="69023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800" b="1">
              <a:solidFill>
                <a:schemeClr val="bg2">
                  <a:lumMod val="25000"/>
                </a:schemeClr>
              </a:solidFill>
              <a:effectLst/>
              <a:latin typeface="Arial" panose="020B0604020202020204" pitchFamily="34" charset="0"/>
              <a:ea typeface="+mn-ea"/>
              <a:cs typeface="Arial" panose="020B0604020202020204" pitchFamily="34" charset="0"/>
            </a:rPr>
            <a:t>Status</a:t>
          </a:r>
          <a:r>
            <a:rPr lang="en-US" sz="1800" b="1" baseline="0">
              <a:solidFill>
                <a:schemeClr val="bg2">
                  <a:lumMod val="25000"/>
                </a:schemeClr>
              </a:solidFill>
              <a:effectLst/>
              <a:latin typeface="Arial" panose="020B0604020202020204" pitchFamily="34" charset="0"/>
              <a:ea typeface="+mn-ea"/>
              <a:cs typeface="Arial" panose="020B0604020202020204" pitchFamily="34" charset="0"/>
            </a:rPr>
            <a:t> of Method Development Tasks</a:t>
          </a:r>
          <a:endParaRPr lang="en-US" sz="1800">
            <a:solidFill>
              <a:schemeClr val="bg2">
                <a:lumMod val="25000"/>
              </a:schemeClr>
            </a:solidFill>
            <a:effectLst/>
            <a:latin typeface="Arial" panose="020B0604020202020204" pitchFamily="34" charset="0"/>
            <a:cs typeface="Arial" panose="020B0604020202020204" pitchFamily="34" charset="0"/>
          </a:endParaRPr>
        </a:p>
        <a:p>
          <a:endParaRPr lang="en-US" sz="1100" kern="1200"/>
        </a:p>
      </xdr:txBody>
    </xdr:sp>
    <xdr:clientData/>
  </xdr:twoCellAnchor>
  <xdr:twoCellAnchor>
    <xdr:from>
      <xdr:col>4</xdr:col>
      <xdr:colOff>2333625</xdr:colOff>
      <xdr:row>37</xdr:row>
      <xdr:rowOff>59530</xdr:rowOff>
    </xdr:from>
    <xdr:to>
      <xdr:col>4</xdr:col>
      <xdr:colOff>2790825</xdr:colOff>
      <xdr:row>39</xdr:row>
      <xdr:rowOff>165257</xdr:rowOff>
    </xdr:to>
    <xdr:sp macro="" textlink="">
      <xdr:nvSpPr>
        <xdr:cNvPr id="8" name="Rectangle 7">
          <a:extLst>
            <a:ext uri="{FF2B5EF4-FFF2-40B4-BE49-F238E27FC236}">
              <a16:creationId xmlns:a16="http://schemas.microsoft.com/office/drawing/2014/main" id="{32880DB2-3B8E-4581-9DB9-63CFC2D5194E}"/>
            </a:ext>
          </a:extLst>
        </xdr:cNvPr>
        <xdr:cNvSpPr/>
      </xdr:nvSpPr>
      <xdr:spPr>
        <a:xfrm>
          <a:off x="14501813" y="22514718"/>
          <a:ext cx="457200" cy="629602"/>
        </a:xfrm>
        <a:prstGeom prst="rect">
          <a:avLst/>
        </a:prstGeom>
        <a:solidFill>
          <a:schemeClr val="bg1">
            <a:lumMod val="7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2926881</xdr:colOff>
      <xdr:row>33</xdr:row>
      <xdr:rowOff>165876</xdr:rowOff>
    </xdr:from>
    <xdr:to>
      <xdr:col>4</xdr:col>
      <xdr:colOff>4393005</xdr:colOff>
      <xdr:row>34</xdr:row>
      <xdr:rowOff>198261</xdr:rowOff>
    </xdr:to>
    <xdr:sp macro="" textlink="">
      <xdr:nvSpPr>
        <xdr:cNvPr id="10" name="TextBox 9">
          <a:extLst>
            <a:ext uri="{FF2B5EF4-FFF2-40B4-BE49-F238E27FC236}">
              <a16:creationId xmlns:a16="http://schemas.microsoft.com/office/drawing/2014/main" id="{8EB87C42-EBA5-499A-B52A-D181301585B2}"/>
            </a:ext>
          </a:extLst>
        </xdr:cNvPr>
        <xdr:cNvSpPr txBox="1"/>
      </xdr:nvSpPr>
      <xdr:spPr>
        <a:xfrm>
          <a:off x="15095069" y="21573314"/>
          <a:ext cx="1466124" cy="2943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1" baseline="0">
              <a:solidFill>
                <a:schemeClr val="bg2">
                  <a:lumMod val="25000"/>
                </a:schemeClr>
              </a:solidFill>
              <a:latin typeface="Arial" panose="020B0604020202020204" pitchFamily="34" charset="0"/>
              <a:cs typeface="Arial" panose="020B0604020202020204" pitchFamily="34" charset="0"/>
            </a:rPr>
            <a:t>Unsure</a:t>
          </a:r>
          <a:endParaRPr lang="en-US" sz="1400" b="1">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2</xdr:col>
      <xdr:colOff>3771900</xdr:colOff>
      <xdr:row>25</xdr:row>
      <xdr:rowOff>324278</xdr:rowOff>
    </xdr:from>
    <xdr:to>
      <xdr:col>4</xdr:col>
      <xdr:colOff>1771649</xdr:colOff>
      <xdr:row>26</xdr:row>
      <xdr:rowOff>136060</xdr:rowOff>
    </xdr:to>
    <xdr:sp macro="" textlink="">
      <xdr:nvSpPr>
        <xdr:cNvPr id="15" name="TextBox 14">
          <a:extLst>
            <a:ext uri="{FF2B5EF4-FFF2-40B4-BE49-F238E27FC236}">
              <a16:creationId xmlns:a16="http://schemas.microsoft.com/office/drawing/2014/main" id="{B4D5050A-A0EB-495D-ADEA-01C9ADFA3D26}"/>
            </a:ext>
          </a:extLst>
        </xdr:cNvPr>
        <xdr:cNvSpPr txBox="1"/>
      </xdr:nvSpPr>
      <xdr:spPr>
        <a:xfrm>
          <a:off x="7105650" y="18155078"/>
          <a:ext cx="6838949" cy="630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800" b="1" baseline="0">
              <a:solidFill>
                <a:schemeClr val="bg2">
                  <a:lumMod val="25000"/>
                </a:schemeClr>
              </a:solidFill>
              <a:latin typeface="Arial" panose="020B0604020202020204" pitchFamily="34" charset="0"/>
              <a:cs typeface="Arial" panose="020B0604020202020204" pitchFamily="34" charset="0"/>
            </a:rPr>
            <a:t>Number of Task-Related Questions</a:t>
          </a:r>
          <a:endParaRPr lang="en-US" sz="1800" b="1">
            <a:solidFill>
              <a:schemeClr val="bg2">
                <a:lumMod val="25000"/>
              </a:schemeClr>
            </a:solidFill>
            <a:latin typeface="Arial" panose="020B0604020202020204" pitchFamily="34" charset="0"/>
            <a:cs typeface="Arial" panose="020B0604020202020204" pitchFamily="34" charset="0"/>
          </a:endParaRPr>
        </a:p>
      </xdr:txBody>
    </xdr:sp>
    <xdr:clientData/>
  </xdr:twoCellAnchor>
  <xdr:twoCellAnchor>
    <xdr:from>
      <xdr:col>1</xdr:col>
      <xdr:colOff>342900</xdr:colOff>
      <xdr:row>25</xdr:row>
      <xdr:rowOff>396668</xdr:rowOff>
    </xdr:from>
    <xdr:to>
      <xdr:col>2</xdr:col>
      <xdr:colOff>4152899</xdr:colOff>
      <xdr:row>26</xdr:row>
      <xdr:rowOff>208450</xdr:rowOff>
    </xdr:to>
    <xdr:sp macro="" textlink="">
      <xdr:nvSpPr>
        <xdr:cNvPr id="16" name="TextBox 15">
          <a:extLst>
            <a:ext uri="{FF2B5EF4-FFF2-40B4-BE49-F238E27FC236}">
              <a16:creationId xmlns:a16="http://schemas.microsoft.com/office/drawing/2014/main" id="{82C3EEB3-4533-4644-8403-80DD283B35AC}"/>
            </a:ext>
          </a:extLst>
        </xdr:cNvPr>
        <xdr:cNvSpPr txBox="1"/>
      </xdr:nvSpPr>
      <xdr:spPr>
        <a:xfrm>
          <a:off x="647700" y="18227468"/>
          <a:ext cx="6838949" cy="630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400" b="1" baseline="0">
              <a:solidFill>
                <a:schemeClr val="bg2">
                  <a:lumMod val="25000"/>
                </a:schemeClr>
              </a:solidFill>
              <a:latin typeface="Arial" panose="020B0604020202020204" pitchFamily="34" charset="0"/>
              <a:cs typeface="Arial" panose="020B0604020202020204" pitchFamily="34" charset="0"/>
            </a:rPr>
            <a:t>Criteria Category</a:t>
          </a:r>
          <a:endParaRPr lang="en-US" sz="2400" b="1">
            <a:solidFill>
              <a:schemeClr val="bg2">
                <a:lumMod val="25000"/>
              </a:schemeClr>
            </a:solidFill>
            <a:latin typeface="Arial" panose="020B0604020202020204" pitchFamily="34" charset="0"/>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25018</xdr:colOff>
      <xdr:row>1</xdr:row>
      <xdr:rowOff>762393</xdr:rowOff>
    </xdr:from>
    <xdr:to>
      <xdr:col>7</xdr:col>
      <xdr:colOff>2080681</xdr:colOff>
      <xdr:row>2</xdr:row>
      <xdr:rowOff>962810</xdr:rowOff>
    </xdr:to>
    <xdr:sp macro="[0]!ResetQuestionnaire" textlink="">
      <xdr:nvSpPr>
        <xdr:cNvPr id="2" name="Rectangle: Rounded Corners 1">
          <a:extLst>
            <a:ext uri="{FF2B5EF4-FFF2-40B4-BE49-F238E27FC236}">
              <a16:creationId xmlns:a16="http://schemas.microsoft.com/office/drawing/2014/main" id="{68ED5CC9-7800-4022-8FAF-E4849D9E42CB}"/>
            </a:ext>
          </a:extLst>
        </xdr:cNvPr>
        <xdr:cNvSpPr/>
      </xdr:nvSpPr>
      <xdr:spPr>
        <a:xfrm>
          <a:off x="18579718" y="1248168"/>
          <a:ext cx="2055663" cy="1010042"/>
        </a:xfrm>
        <a:prstGeom prst="roundRect">
          <a:avLst/>
        </a:prstGeom>
        <a:solidFill>
          <a:srgbClr val="D9B65D"/>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800" kern="1200">
              <a:solidFill>
                <a:srgbClr val="002060"/>
              </a:solidFill>
              <a:latin typeface="Arial Rounded MT Bold" panose="020F0704030504030204" pitchFamily="34" charset="0"/>
            </a:rPr>
            <a:t>Click</a:t>
          </a:r>
          <a:r>
            <a:rPr lang="en-US" sz="1800" kern="1200" baseline="0">
              <a:solidFill>
                <a:srgbClr val="002060"/>
              </a:solidFill>
              <a:latin typeface="Arial Rounded MT Bold" panose="020F0704030504030204" pitchFamily="34" charset="0"/>
            </a:rPr>
            <a:t> to reset questionnaire</a:t>
          </a:r>
          <a:endParaRPr lang="en-US" sz="1800" kern="1200">
            <a:solidFill>
              <a:srgbClr val="002060"/>
            </a:solidFill>
            <a:latin typeface="Arial Rounded MT Bold" panose="020F0704030504030204" pitchFamily="34" charset="0"/>
          </a:endParaRPr>
        </a:p>
      </xdr:txBody>
    </xdr:sp>
    <xdr:clientData/>
  </xdr:twoCellAnchor>
  <xdr:twoCellAnchor>
    <xdr:from>
      <xdr:col>4</xdr:col>
      <xdr:colOff>2877502</xdr:colOff>
      <xdr:row>82</xdr:row>
      <xdr:rowOff>2950846</xdr:rowOff>
    </xdr:from>
    <xdr:to>
      <xdr:col>4</xdr:col>
      <xdr:colOff>4709159</xdr:colOff>
      <xdr:row>82</xdr:row>
      <xdr:rowOff>3331846</xdr:rowOff>
    </xdr:to>
    <xdr:sp macro="" textlink="">
      <xdr:nvSpPr>
        <xdr:cNvPr id="3" name="Rectangle: Rounded Corners 2">
          <a:hlinkClick xmlns:r="http://schemas.openxmlformats.org/officeDocument/2006/relationships" r:id="rId1"/>
          <a:extLst>
            <a:ext uri="{FF2B5EF4-FFF2-40B4-BE49-F238E27FC236}">
              <a16:creationId xmlns:a16="http://schemas.microsoft.com/office/drawing/2014/main" id="{4F72440A-CE89-4CF8-BADC-106E174FC9C2}"/>
            </a:ext>
          </a:extLst>
        </xdr:cNvPr>
        <xdr:cNvSpPr/>
      </xdr:nvSpPr>
      <xdr:spPr>
        <a:xfrm>
          <a:off x="12545377" y="82636996"/>
          <a:ext cx="1831657" cy="3810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a:solidFill>
                <a:schemeClr val="bg1"/>
              </a:solidFill>
            </a:rPr>
            <a:t>Test Guideline 439</a:t>
          </a:r>
        </a:p>
      </xdr:txBody>
    </xdr:sp>
    <xdr:clientData/>
  </xdr:twoCellAnchor>
  <xdr:twoCellAnchor>
    <xdr:from>
      <xdr:col>4</xdr:col>
      <xdr:colOff>4808219</xdr:colOff>
      <xdr:row>82</xdr:row>
      <xdr:rowOff>2950846</xdr:rowOff>
    </xdr:from>
    <xdr:to>
      <xdr:col>4</xdr:col>
      <xdr:colOff>6639876</xdr:colOff>
      <xdr:row>82</xdr:row>
      <xdr:rowOff>3331846</xdr:rowOff>
    </xdr:to>
    <xdr:sp macro="" textlink="">
      <xdr:nvSpPr>
        <xdr:cNvPr id="4" name="Rectangle: Rounded Corners 3">
          <a:hlinkClick xmlns:r="http://schemas.openxmlformats.org/officeDocument/2006/relationships" r:id="rId2"/>
          <a:extLst>
            <a:ext uri="{FF2B5EF4-FFF2-40B4-BE49-F238E27FC236}">
              <a16:creationId xmlns:a16="http://schemas.microsoft.com/office/drawing/2014/main" id="{75ED0420-3CF5-4C1D-ADCD-038F14C8E02A}"/>
            </a:ext>
          </a:extLst>
        </xdr:cNvPr>
        <xdr:cNvSpPr/>
      </xdr:nvSpPr>
      <xdr:spPr>
        <a:xfrm>
          <a:off x="14476094" y="82636996"/>
          <a:ext cx="1831657" cy="3810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a:solidFill>
                <a:schemeClr val="bg1"/>
              </a:solidFill>
            </a:rPr>
            <a:t>Test Guideline 492</a:t>
          </a:r>
        </a:p>
      </xdr:txBody>
    </xdr:sp>
    <xdr:clientData/>
  </xdr:twoCellAnchor>
  <xdr:twoCellAnchor>
    <xdr:from>
      <xdr:col>4</xdr:col>
      <xdr:colOff>2603659</xdr:colOff>
      <xdr:row>28</xdr:row>
      <xdr:rowOff>510065</xdr:rowOff>
    </xdr:from>
    <xdr:to>
      <xdr:col>4</xdr:col>
      <xdr:colOff>4439126</xdr:colOff>
      <xdr:row>28</xdr:row>
      <xdr:rowOff>891065</xdr:rowOff>
    </xdr:to>
    <xdr:sp macro="" textlink="">
      <xdr:nvSpPr>
        <xdr:cNvPr id="5" name="Rectangle: Rounded Corners 4">
          <a:hlinkClick xmlns:r="http://schemas.openxmlformats.org/officeDocument/2006/relationships" r:id="rId3"/>
          <a:extLst>
            <a:ext uri="{FF2B5EF4-FFF2-40B4-BE49-F238E27FC236}">
              <a16:creationId xmlns:a16="http://schemas.microsoft.com/office/drawing/2014/main" id="{A68642CC-0377-4A0B-B47E-F5EBB0D4E8D1}"/>
            </a:ext>
          </a:extLst>
        </xdr:cNvPr>
        <xdr:cNvSpPr/>
      </xdr:nvSpPr>
      <xdr:spPr>
        <a:xfrm>
          <a:off x="12271534" y="21398390"/>
          <a:ext cx="1835467" cy="3810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a:solidFill>
                <a:schemeClr val="bg1"/>
              </a:solidFill>
            </a:rPr>
            <a:t>OECD 298</a:t>
          </a:r>
        </a:p>
      </xdr:txBody>
    </xdr:sp>
    <xdr:clientData/>
  </xdr:twoCellAnchor>
  <xdr:twoCellAnchor>
    <xdr:from>
      <xdr:col>4</xdr:col>
      <xdr:colOff>2655093</xdr:colOff>
      <xdr:row>93</xdr:row>
      <xdr:rowOff>1688783</xdr:rowOff>
    </xdr:from>
    <xdr:to>
      <xdr:col>4</xdr:col>
      <xdr:colOff>4488655</xdr:colOff>
      <xdr:row>93</xdr:row>
      <xdr:rowOff>2069783</xdr:rowOff>
    </xdr:to>
    <xdr:sp macro="" textlink="">
      <xdr:nvSpPr>
        <xdr:cNvPr id="6" name="Rectangle: Rounded Corners 5">
          <a:hlinkClick xmlns:r="http://schemas.openxmlformats.org/officeDocument/2006/relationships" r:id="rId4"/>
          <a:extLst>
            <a:ext uri="{FF2B5EF4-FFF2-40B4-BE49-F238E27FC236}">
              <a16:creationId xmlns:a16="http://schemas.microsoft.com/office/drawing/2014/main" id="{155F6EBA-B415-4445-A171-1701EBBD6C4B}"/>
            </a:ext>
          </a:extLst>
        </xdr:cNvPr>
        <xdr:cNvSpPr/>
      </xdr:nvSpPr>
      <xdr:spPr>
        <a:xfrm>
          <a:off x="12322968" y="100777358"/>
          <a:ext cx="1833562" cy="3810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a:solidFill>
                <a:schemeClr val="bg1"/>
              </a:solidFill>
            </a:rPr>
            <a:t>OECD</a:t>
          </a:r>
          <a:r>
            <a:rPr lang="en-US" sz="1400" baseline="0">
              <a:solidFill>
                <a:schemeClr val="bg1"/>
              </a:solidFill>
            </a:rPr>
            <a:t> Framework</a:t>
          </a:r>
          <a:endParaRPr lang="en-US" sz="1400">
            <a:solidFill>
              <a:schemeClr val="bg1"/>
            </a:solidFill>
          </a:endParaRPr>
        </a:p>
      </xdr:txBody>
    </xdr:sp>
    <xdr:clientData/>
  </xdr:twoCellAnchor>
  <xdr:twoCellAnchor>
    <xdr:from>
      <xdr:col>4</xdr:col>
      <xdr:colOff>2039778</xdr:colOff>
      <xdr:row>92</xdr:row>
      <xdr:rowOff>1220153</xdr:rowOff>
    </xdr:from>
    <xdr:to>
      <xdr:col>4</xdr:col>
      <xdr:colOff>3873340</xdr:colOff>
      <xdr:row>92</xdr:row>
      <xdr:rowOff>1601153</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1095C79E-CF57-4A56-9F27-F603C1110C2A}"/>
            </a:ext>
          </a:extLst>
        </xdr:cNvPr>
        <xdr:cNvSpPr/>
      </xdr:nvSpPr>
      <xdr:spPr>
        <a:xfrm>
          <a:off x="11707653" y="98051303"/>
          <a:ext cx="1833562" cy="3810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a:solidFill>
                <a:schemeClr val="bg1"/>
              </a:solidFill>
            </a:rPr>
            <a:t>NCBI</a:t>
          </a:r>
          <a:r>
            <a:rPr lang="en-US" sz="1400" baseline="0">
              <a:solidFill>
                <a:schemeClr val="bg1"/>
              </a:solidFill>
            </a:rPr>
            <a:t> GEO</a:t>
          </a:r>
          <a:endParaRPr lang="en-US" sz="1400">
            <a:solidFill>
              <a:schemeClr val="bg1"/>
            </a:solidFill>
          </a:endParaRPr>
        </a:p>
      </xdr:txBody>
    </xdr:sp>
    <xdr:clientData/>
  </xdr:twoCellAnchor>
  <xdr:twoCellAnchor>
    <xdr:from>
      <xdr:col>3</xdr:col>
      <xdr:colOff>1904998</xdr:colOff>
      <xdr:row>51</xdr:row>
      <xdr:rowOff>988219</xdr:rowOff>
    </xdr:from>
    <xdr:to>
      <xdr:col>4</xdr:col>
      <xdr:colOff>716278</xdr:colOff>
      <xdr:row>51</xdr:row>
      <xdr:rowOff>1369219</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id="{D80F30FD-0E6B-45B9-B2F9-CE2CA160B3DD}"/>
            </a:ext>
          </a:extLst>
        </xdr:cNvPr>
        <xdr:cNvSpPr/>
      </xdr:nvSpPr>
      <xdr:spPr>
        <a:xfrm>
          <a:off x="8553448" y="43593544"/>
          <a:ext cx="1830705" cy="3810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a:solidFill>
                <a:schemeClr val="bg1"/>
              </a:solidFill>
            </a:rPr>
            <a:t>GIVIMP</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59A92-B43C-4106-A274-DC6464C0D200}">
  <sheetPr codeName="Sheet1">
    <tabColor rgb="FFFFC000"/>
    <pageSetUpPr fitToPage="1"/>
  </sheetPr>
  <dimension ref="B1:X136"/>
  <sheetViews>
    <sheetView showGridLines="0" zoomScaleNormal="100" workbookViewId="0">
      <pane ySplit="2" topLeftCell="A64" activePane="bottomLeft" state="frozen"/>
      <selection pane="bottomLeft" activeCell="O147" sqref="O147"/>
    </sheetView>
  </sheetViews>
  <sheetFormatPr baseColWidth="10" defaultColWidth="8.83203125" defaultRowHeight="14"/>
  <cols>
    <col min="1" max="1" width="4.6640625" style="2" customWidth="1"/>
    <col min="2" max="2" width="18" style="2" customWidth="1"/>
    <col min="3" max="3" width="27.5" style="2" customWidth="1"/>
    <col min="4" max="4" width="18.5" style="2" customWidth="1"/>
    <col min="5" max="5" width="12.5" style="2" customWidth="1"/>
    <col min="6" max="6" width="1.83203125" style="2" customWidth="1"/>
    <col min="7" max="11" width="8.83203125" style="2"/>
    <col min="12" max="12" width="32.5" style="2" customWidth="1"/>
    <col min="13" max="13" width="11.33203125" style="2" customWidth="1"/>
    <col min="14" max="14" width="5.6640625" style="2" customWidth="1"/>
    <col min="15" max="16" width="8.83203125" style="2"/>
    <col min="17" max="17" width="4.5" style="2" customWidth="1"/>
    <col min="18" max="21" width="8.83203125" style="2"/>
    <col min="22" max="23" width="10.83203125" style="2" customWidth="1"/>
    <col min="24" max="24" width="21.5" style="2" customWidth="1"/>
    <col min="25" max="16384" width="8.83203125" style="2"/>
  </cols>
  <sheetData>
    <row r="1" spans="2:24" ht="42.5" customHeight="1">
      <c r="B1" s="198" t="s">
        <v>94</v>
      </c>
      <c r="C1" s="198"/>
      <c r="D1" s="198"/>
      <c r="E1" s="198"/>
      <c r="F1" s="198"/>
      <c r="G1" s="198"/>
      <c r="H1" s="198"/>
      <c r="I1" s="198"/>
      <c r="J1" s="198"/>
      <c r="K1" s="198"/>
      <c r="L1" s="198"/>
      <c r="M1" s="198"/>
      <c r="N1" s="198"/>
      <c r="O1" s="198"/>
      <c r="P1" s="198"/>
      <c r="Q1" s="198"/>
      <c r="R1" s="198"/>
    </row>
    <row r="2" spans="2:24" ht="53.5" customHeight="1">
      <c r="B2" s="199" t="s">
        <v>0</v>
      </c>
      <c r="C2" s="200"/>
      <c r="D2" s="200"/>
      <c r="E2" s="200"/>
      <c r="F2" s="200"/>
      <c r="G2" s="200"/>
      <c r="H2" s="200"/>
      <c r="I2" s="200"/>
      <c r="J2" s="200"/>
      <c r="K2" s="200"/>
      <c r="L2" s="200"/>
      <c r="M2" s="200"/>
      <c r="N2" s="200"/>
      <c r="O2" s="200"/>
      <c r="P2" s="200"/>
      <c r="Q2" s="200"/>
      <c r="R2" s="200"/>
    </row>
    <row r="4" spans="2:24" s="3" customFormat="1" ht="29.5" customHeight="1">
      <c r="B4" s="197"/>
      <c r="C4" s="197"/>
      <c r="D4" s="197"/>
      <c r="E4" s="197"/>
      <c r="G4" s="197"/>
      <c r="H4" s="197"/>
      <c r="I4" s="197"/>
      <c r="J4" s="197"/>
      <c r="K4" s="197"/>
      <c r="L4" s="197"/>
      <c r="M4" s="197"/>
      <c r="N4" s="4"/>
      <c r="O4" s="4"/>
      <c r="P4" s="4"/>
      <c r="Q4" s="4"/>
      <c r="R4" s="4"/>
      <c r="S4" s="4"/>
      <c r="T4" s="4"/>
      <c r="U4" s="4"/>
      <c r="V4" s="4"/>
      <c r="W4" s="4"/>
      <c r="X4" s="4"/>
    </row>
    <row r="5" spans="2:24" s="3" customFormat="1" ht="20"/>
    <row r="6" spans="2:24" s="3" customFormat="1" ht="20">
      <c r="K6" s="5"/>
    </row>
    <row r="7" spans="2:24" s="3" customFormat="1" ht="20"/>
    <row r="8" spans="2:24" s="3" customFormat="1" ht="20"/>
    <row r="9" spans="2:24" s="3" customFormat="1" ht="20"/>
    <row r="10" spans="2:24" s="3" customFormat="1" ht="20"/>
    <row r="11" spans="2:24" s="3" customFormat="1" ht="20"/>
    <row r="12" spans="2:24" s="3" customFormat="1" ht="20"/>
    <row r="13" spans="2:24" s="3" customFormat="1" ht="20"/>
    <row r="14" spans="2:24" s="3" customFormat="1" ht="20"/>
    <row r="15" spans="2:24" s="3" customFormat="1" ht="20"/>
    <row r="16" spans="2:24" s="3" customFormat="1" ht="20"/>
    <row r="17" spans="2:23" s="3" customFormat="1" ht="20"/>
    <row r="18" spans="2:23" s="3" customFormat="1" ht="20"/>
    <row r="19" spans="2:23" s="3" customFormat="1" ht="84" customHeight="1">
      <c r="B19" s="4"/>
      <c r="C19" s="196"/>
      <c r="D19" s="196"/>
      <c r="E19" s="196"/>
      <c r="F19" s="196"/>
      <c r="G19" s="196"/>
      <c r="H19" s="196"/>
      <c r="I19" s="196"/>
      <c r="J19" s="196"/>
      <c r="K19" s="196"/>
      <c r="L19" s="196"/>
      <c r="M19" s="196"/>
      <c r="N19" s="196"/>
      <c r="O19" s="196"/>
      <c r="P19" s="196"/>
      <c r="Q19" s="196"/>
      <c r="R19" s="196"/>
      <c r="S19" s="196"/>
      <c r="T19" s="196"/>
      <c r="U19" s="196"/>
      <c r="V19" s="196"/>
      <c r="W19" s="4"/>
    </row>
    <row r="20" spans="2:23" s="3" customFormat="1" ht="28">
      <c r="B20" s="4" t="s">
        <v>1</v>
      </c>
      <c r="C20" s="196"/>
      <c r="D20" s="196"/>
      <c r="E20" s="196"/>
      <c r="F20" s="196"/>
      <c r="G20" s="196"/>
      <c r="H20" s="196"/>
      <c r="I20" s="196"/>
      <c r="J20" s="196"/>
      <c r="K20" s="196"/>
      <c r="L20" s="196"/>
      <c r="M20" s="196"/>
      <c r="N20" s="196"/>
      <c r="O20" s="196"/>
      <c r="P20" s="196"/>
      <c r="Q20" s="196"/>
      <c r="R20" s="196"/>
      <c r="S20" s="196"/>
      <c r="T20" s="196"/>
      <c r="U20" s="196"/>
      <c r="V20" s="196"/>
      <c r="W20" s="4"/>
    </row>
    <row r="21" spans="2:23" s="3" customFormat="1" ht="20"/>
    <row r="22" spans="2:23" s="3" customFormat="1" ht="20"/>
    <row r="23" spans="2:23" s="3" customFormat="1" ht="23" customHeight="1"/>
    <row r="24" spans="2:23" s="3" customFormat="1" ht="20"/>
    <row r="25" spans="2:23" s="3" customFormat="1" ht="20">
      <c r="O25" s="6"/>
    </row>
    <row r="26" spans="2:23" s="3" customFormat="1" ht="20"/>
    <row r="27" spans="2:23" s="3" customFormat="1" ht="20"/>
    <row r="28" spans="2:23" s="3" customFormat="1" ht="20">
      <c r="L28" s="6"/>
    </row>
    <row r="29" spans="2:23" s="3" customFormat="1" ht="62.25" customHeight="1"/>
    <row r="30" spans="2:23" s="3" customFormat="1" ht="20"/>
    <row r="31" spans="2:23" s="3" customFormat="1" ht="20"/>
    <row r="32" spans="2:23" s="3" customFormat="1" ht="20"/>
    <row r="33" spans="24:24" s="3" customFormat="1" ht="20"/>
    <row r="34" spans="24:24" s="3" customFormat="1" ht="20"/>
    <row r="35" spans="24:24" s="3" customFormat="1" ht="20"/>
    <row r="36" spans="24:24" s="3" customFormat="1" ht="20"/>
    <row r="37" spans="24:24" s="3" customFormat="1" ht="20"/>
    <row r="38" spans="24:24" s="3" customFormat="1" ht="124.5" customHeight="1"/>
    <row r="39" spans="24:24" ht="81" customHeight="1">
      <c r="X39" s="7" t="s">
        <v>2</v>
      </c>
    </row>
    <row r="40" spans="24:24" ht="22.5" customHeight="1"/>
    <row r="48" spans="24:24" ht="126.75" customHeight="1"/>
    <row r="84" spans="24:24" ht="16">
      <c r="X84" s="7" t="s">
        <v>4</v>
      </c>
    </row>
    <row r="93" spans="24:24" ht="16">
      <c r="X93" s="7"/>
    </row>
    <row r="102" s="2" customFormat="1"/>
    <row r="103" s="2" customFormat="1"/>
    <row r="113" spans="24:24" ht="16">
      <c r="X113" s="7"/>
    </row>
    <row r="135" spans="24:24" ht="16">
      <c r="X135" s="7" t="s">
        <v>3</v>
      </c>
    </row>
    <row r="136" spans="24:24" ht="24.5" customHeight="1">
      <c r="X136" s="8" t="s">
        <v>5</v>
      </c>
    </row>
  </sheetData>
  <sheetProtection algorithmName="SHA-512" hashValue="FcDWMe1JFxkrh8as6yee9LBgh5hzcSULg9n0TXJzmjh7LNX7gomH71nc39FvQZ6o0Wj4Nzg5oyhddO97I60A9A==" saltValue="PZFiUtgY8YOcsogo7PqdRQ==" spinCount="100000" sheet="1" objects="1" scenarios="1"/>
  <mergeCells count="6">
    <mergeCell ref="C20:V20"/>
    <mergeCell ref="C19:V19"/>
    <mergeCell ref="G4:M4"/>
    <mergeCell ref="B1:R1"/>
    <mergeCell ref="B2:R2"/>
    <mergeCell ref="B4:E4"/>
  </mergeCells>
  <pageMargins left="0.25" right="0.25" top="0.75" bottom="0.75" header="0.3" footer="0.3"/>
  <pageSetup scale="48" fitToHeight="0" orientation="landscape" horizontalDpi="1200" verticalDpi="1200" r:id="rId1"/>
  <rowBreaks count="2" manualBreakCount="2">
    <brk id="40" max="23" man="1"/>
    <brk id="8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9F578-9FD5-4379-AE09-CB6B3AD3F9F4}">
  <sheetPr codeName="Sheet3">
    <tabColor rgb="FF2E75B6"/>
    <pageSetUpPr fitToPage="1"/>
  </sheetPr>
  <dimension ref="A1:H171"/>
  <sheetViews>
    <sheetView showGridLines="0" tabSelected="1" topLeftCell="B1" zoomScale="80" zoomScaleNormal="80" zoomScaleSheetLayoutView="40" workbookViewId="0">
      <pane ySplit="3" topLeftCell="A8" activePane="bottomLeft" state="frozen"/>
      <selection pane="bottomLeft" activeCell="C5" sqref="C5:F5"/>
    </sheetView>
  </sheetViews>
  <sheetFormatPr baseColWidth="10" defaultColWidth="23.33203125" defaultRowHeight="15"/>
  <cols>
    <col min="1" max="1" width="22.6640625" hidden="1" customWidth="1"/>
    <col min="2" max="2" width="76" customWidth="1"/>
    <col min="3" max="3" width="23.6640625" customWidth="1"/>
    <col min="4" max="4" width="45.33203125" customWidth="1"/>
    <col min="5" max="5" width="103" customWidth="1"/>
    <col min="6" max="6" width="27.33203125" customWidth="1"/>
    <col min="7" max="7" width="3" customWidth="1"/>
    <col min="8" max="8" width="42.5" customWidth="1"/>
  </cols>
  <sheetData>
    <row r="1" spans="1:8" ht="38.5" customHeight="1">
      <c r="A1" s="81"/>
      <c r="B1" s="182" t="s">
        <v>95</v>
      </c>
      <c r="C1" s="182"/>
      <c r="D1" s="182"/>
      <c r="E1" s="182"/>
      <c r="F1" s="182"/>
      <c r="G1" s="99"/>
      <c r="H1" s="151" t="s">
        <v>218</v>
      </c>
    </row>
    <row r="2" spans="1:8" ht="64.25" customHeight="1">
      <c r="A2" s="1"/>
      <c r="B2" s="183" t="s">
        <v>225</v>
      </c>
      <c r="C2" s="184"/>
      <c r="D2" s="184"/>
      <c r="E2" s="184"/>
      <c r="F2" s="184"/>
      <c r="G2" s="100"/>
      <c r="H2" s="151"/>
    </row>
    <row r="3" spans="1:8" ht="84" customHeight="1">
      <c r="A3" s="82" t="s">
        <v>6</v>
      </c>
      <c r="B3" s="72" t="s">
        <v>71</v>
      </c>
      <c r="C3" s="73" t="s">
        <v>7</v>
      </c>
      <c r="D3" s="73" t="s">
        <v>8</v>
      </c>
      <c r="E3" s="73" t="s">
        <v>69</v>
      </c>
      <c r="F3" s="73" t="s">
        <v>9</v>
      </c>
      <c r="G3" s="103"/>
      <c r="H3" s="93"/>
    </row>
    <row r="4" spans="1:8" ht="40.25" customHeight="1">
      <c r="A4" s="83"/>
      <c r="B4" s="188" t="s">
        <v>72</v>
      </c>
      <c r="C4" s="189"/>
      <c r="D4" s="189"/>
      <c r="E4" s="189"/>
      <c r="F4" s="79"/>
      <c r="G4" s="104"/>
      <c r="H4" s="94"/>
    </row>
    <row r="5" spans="1:8" ht="55.25" customHeight="1">
      <c r="A5" s="84" t="str">
        <f>IF(OR(C5="",C5="[organization name]"),"Not Answered","Answered")</f>
        <v>Not Answered</v>
      </c>
      <c r="B5" s="76" t="s">
        <v>10</v>
      </c>
      <c r="C5" s="185" t="s">
        <v>11</v>
      </c>
      <c r="D5" s="185"/>
      <c r="E5" s="185"/>
      <c r="F5" s="185"/>
      <c r="G5" s="102"/>
      <c r="H5" s="10"/>
    </row>
    <row r="6" spans="1:8" ht="55.25" customHeight="1">
      <c r="A6" s="84" t="str">
        <f>IF(OR(C6="",C6="[full mailing address including street address, city, state/province, postal code, and country]"),"Not Answered","Answered")</f>
        <v>Not Answered</v>
      </c>
      <c r="B6" s="76" t="s">
        <v>12</v>
      </c>
      <c r="C6" s="185" t="s">
        <v>13</v>
      </c>
      <c r="D6" s="185"/>
      <c r="E6" s="185"/>
      <c r="F6" s="185"/>
      <c r="G6" s="102"/>
      <c r="H6" s="10"/>
    </row>
    <row r="7" spans="1:8" ht="55.25" customHeight="1">
      <c r="A7" s="84" t="str">
        <f>IF(OR(C7="",C7="[poc name]"),"Not Answered","Answered")</f>
        <v>Not Answered</v>
      </c>
      <c r="B7" s="76" t="s">
        <v>14</v>
      </c>
      <c r="C7" s="185" t="s">
        <v>15</v>
      </c>
      <c r="D7" s="185"/>
      <c r="E7" s="185"/>
      <c r="F7" s="185"/>
      <c r="G7" s="102"/>
      <c r="H7" s="10"/>
    </row>
    <row r="8" spans="1:8" ht="55.25" customHeight="1">
      <c r="A8" s="84" t="str">
        <f>IF(OR(C8="",C8="[poc phone number]"),"Not Answered","Answered")</f>
        <v>Not Answered</v>
      </c>
      <c r="B8" s="76" t="s">
        <v>16</v>
      </c>
      <c r="C8" s="186" t="s">
        <v>17</v>
      </c>
      <c r="D8" s="186"/>
      <c r="E8" s="186"/>
      <c r="F8" s="186"/>
      <c r="G8" s="102"/>
      <c r="H8" s="10"/>
    </row>
    <row r="9" spans="1:8" ht="55.25" customHeight="1">
      <c r="A9" s="84" t="str">
        <f>IF(OR(C9="",C9="[poc email]"),"Not Answered","Answered")</f>
        <v>Not Answered</v>
      </c>
      <c r="B9" s="76" t="s">
        <v>18</v>
      </c>
      <c r="C9" s="185" t="s">
        <v>19</v>
      </c>
      <c r="D9" s="185"/>
      <c r="E9" s="185"/>
      <c r="F9" s="185"/>
      <c r="G9" s="102"/>
      <c r="H9" s="10"/>
    </row>
    <row r="10" spans="1:8" ht="55.25" customHeight="1">
      <c r="A10" s="84" t="str">
        <f>IF(OR(C10="",C10="[name of individual submitting questionnaire]"),"Not Answered","Answered")</f>
        <v>Not Answered</v>
      </c>
      <c r="B10" s="76" t="s">
        <v>20</v>
      </c>
      <c r="C10" s="185" t="s">
        <v>21</v>
      </c>
      <c r="D10" s="185"/>
      <c r="E10" s="185"/>
      <c r="F10" s="185"/>
      <c r="G10" s="102"/>
      <c r="H10" s="10"/>
    </row>
    <row r="11" spans="1:8" ht="55.25" customHeight="1">
      <c r="A11" s="84" t="str">
        <f>IF(OR(C11="",C11="[date questionnaire submitted]"),"Not Answered","Answered")</f>
        <v>Not Answered</v>
      </c>
      <c r="B11" s="76" t="s">
        <v>22</v>
      </c>
      <c r="C11" s="187" t="s">
        <v>23</v>
      </c>
      <c r="D11" s="187"/>
      <c r="E11" s="187"/>
      <c r="F11" s="187"/>
      <c r="G11" s="105"/>
      <c r="H11" s="10"/>
    </row>
    <row r="12" spans="1:8" ht="21" customHeight="1">
      <c r="A12" s="1"/>
      <c r="B12" s="66"/>
      <c r="C12" s="111"/>
      <c r="D12" s="65"/>
      <c r="E12" s="65"/>
      <c r="F12" s="65"/>
      <c r="G12" s="10"/>
      <c r="H12" s="10"/>
    </row>
    <row r="13" spans="1:8" ht="40.25" customHeight="1">
      <c r="A13" s="83"/>
      <c r="B13" s="179" t="s">
        <v>63</v>
      </c>
      <c r="C13" s="180"/>
      <c r="D13" s="180"/>
      <c r="E13" s="180"/>
      <c r="F13" s="181"/>
      <c r="G13" s="106"/>
      <c r="H13" s="94"/>
    </row>
    <row r="14" spans="1:8" ht="37.25" customHeight="1">
      <c r="A14" s="83"/>
      <c r="B14" s="76" t="s">
        <v>64</v>
      </c>
      <c r="C14" s="169" t="s">
        <v>96</v>
      </c>
      <c r="D14" s="170"/>
      <c r="E14" s="170"/>
      <c r="F14" s="172"/>
      <c r="G14" s="102"/>
      <c r="H14" s="10"/>
    </row>
    <row r="15" spans="1:8" ht="55.25" customHeight="1">
      <c r="A15" s="84" t="str">
        <f>IF(OR(C15="",C15="[method name]"),"Not Answered","Answered")</f>
        <v>Not Answered</v>
      </c>
      <c r="B15" s="76" t="s">
        <v>65</v>
      </c>
      <c r="C15" s="186" t="s">
        <v>24</v>
      </c>
      <c r="D15" s="186"/>
      <c r="E15" s="186"/>
      <c r="F15" s="186"/>
      <c r="G15" s="107"/>
      <c r="H15" s="10"/>
    </row>
    <row r="16" spans="1:8" ht="118.25" customHeight="1">
      <c r="A16" s="84" t="str">
        <f>IF(OR(C16="",C16="[provide a brief description of the test method and its elements]"),"Not Answered","Answered")</f>
        <v>Not Answered</v>
      </c>
      <c r="B16" s="76" t="s">
        <v>66</v>
      </c>
      <c r="C16" s="186" t="s">
        <v>219</v>
      </c>
      <c r="D16" s="186"/>
      <c r="E16" s="186"/>
      <c r="F16" s="186"/>
      <c r="G16" s="107"/>
      <c r="H16" s="10"/>
    </row>
    <row r="17" spans="1:8" ht="21" customHeight="1">
      <c r="A17" s="1"/>
      <c r="B17" s="67"/>
      <c r="C17" s="112"/>
      <c r="D17" s="68"/>
      <c r="E17" s="68"/>
      <c r="F17" s="68"/>
      <c r="G17" s="108"/>
      <c r="H17" s="10"/>
    </row>
    <row r="18" spans="1:8" ht="40.25" customHeight="1">
      <c r="A18" s="1"/>
      <c r="B18" s="177" t="s">
        <v>67</v>
      </c>
      <c r="C18" s="178"/>
      <c r="D18" s="178"/>
      <c r="E18" s="178"/>
      <c r="F18" s="178"/>
      <c r="G18" s="106"/>
      <c r="H18" s="95"/>
    </row>
    <row r="19" spans="1:8" ht="96.5" customHeight="1">
      <c r="A19" s="1"/>
      <c r="B19" s="117" t="s">
        <v>64</v>
      </c>
      <c r="C19" s="155" t="s">
        <v>97</v>
      </c>
      <c r="D19" s="156"/>
      <c r="E19" s="156"/>
      <c r="F19" s="157"/>
      <c r="G19" s="102"/>
      <c r="H19" s="10"/>
    </row>
    <row r="20" spans="1:8" ht="90.5" customHeight="1">
      <c r="A20" s="85"/>
      <c r="B20" s="117" t="s">
        <v>68</v>
      </c>
      <c r="C20" s="158" t="s">
        <v>226</v>
      </c>
      <c r="D20" s="159"/>
      <c r="E20" s="160"/>
      <c r="F20" s="161"/>
      <c r="G20" s="102"/>
      <c r="H20" s="10"/>
    </row>
    <row r="21" spans="1:8" ht="55.25" customHeight="1">
      <c r="A21" s="86" t="str">
        <f>IF(C21="", "Not Answered", "Answered")</f>
        <v>Not Answered</v>
      </c>
      <c r="B21" s="74" t="s">
        <v>70</v>
      </c>
      <c r="C21" s="77"/>
      <c r="D21" s="78" t="s">
        <v>73</v>
      </c>
      <c r="E21" s="118"/>
      <c r="F21" s="119" t="str">
        <f>IF(C21="Yes","Completed",IF(C21="Not Applicable","NA",IF(C21="Unsure","Unsure","Not Completed")))</f>
        <v>Not Completed</v>
      </c>
      <c r="G21" s="101"/>
      <c r="H21" s="10"/>
    </row>
    <row r="22" spans="1:8" ht="55.25" customHeight="1">
      <c r="A22" s="86" t="str">
        <f t="shared" ref="A22:A24" si="0">IF(C22="", "Not Answered", "Answered")</f>
        <v>Not Answered</v>
      </c>
      <c r="B22" s="75" t="s">
        <v>75</v>
      </c>
      <c r="C22" s="77"/>
      <c r="D22" s="78" t="s">
        <v>76</v>
      </c>
      <c r="E22" s="118"/>
      <c r="F22" s="119" t="str">
        <f t="shared" ref="F22:F24" si="1">IF(C22="Yes","Completed",IF(C22="Not Applicable","NA",IF(C22="Unsure","Unsure","Not Completed")))</f>
        <v>Not Completed</v>
      </c>
      <c r="G22" s="101"/>
      <c r="H22" s="10"/>
    </row>
    <row r="23" spans="1:8" ht="108.5" customHeight="1">
      <c r="A23" s="86" t="str">
        <f t="shared" si="0"/>
        <v>Not Answered</v>
      </c>
      <c r="B23" s="76" t="s">
        <v>77</v>
      </c>
      <c r="C23" s="77"/>
      <c r="D23" s="78" t="s">
        <v>74</v>
      </c>
      <c r="E23" s="118" t="s">
        <v>227</v>
      </c>
      <c r="F23" s="119" t="str">
        <f t="shared" si="1"/>
        <v>Not Completed</v>
      </c>
      <c r="G23" s="101"/>
      <c r="H23" s="10"/>
    </row>
    <row r="24" spans="1:8" ht="55.25" customHeight="1">
      <c r="A24" s="86" t="str">
        <f t="shared" si="0"/>
        <v>Not Answered</v>
      </c>
      <c r="B24" s="76" t="s">
        <v>132</v>
      </c>
      <c r="C24" s="77"/>
      <c r="D24" s="78" t="s">
        <v>103</v>
      </c>
      <c r="E24" s="118" t="s">
        <v>228</v>
      </c>
      <c r="F24" s="119" t="str">
        <f t="shared" si="1"/>
        <v>Not Completed</v>
      </c>
      <c r="G24" s="101"/>
      <c r="H24" s="96"/>
    </row>
    <row r="25" spans="1:8" ht="21" customHeight="1">
      <c r="A25" s="1"/>
      <c r="B25" s="66"/>
      <c r="C25" s="111"/>
      <c r="D25" s="66"/>
      <c r="E25" s="66"/>
      <c r="F25" s="69"/>
      <c r="G25" s="109"/>
      <c r="H25" s="97"/>
    </row>
    <row r="26" spans="1:8" ht="40.25" customHeight="1">
      <c r="A26" s="87"/>
      <c r="B26" s="163" t="s">
        <v>78</v>
      </c>
      <c r="C26" s="163"/>
      <c r="D26" s="163"/>
      <c r="E26" s="163"/>
      <c r="F26" s="164"/>
      <c r="G26" s="106"/>
      <c r="H26" s="95"/>
    </row>
    <row r="27" spans="1:8" ht="96.5" customHeight="1">
      <c r="A27" s="1"/>
      <c r="B27" s="117" t="s">
        <v>64</v>
      </c>
      <c r="C27" s="155" t="s">
        <v>98</v>
      </c>
      <c r="D27" s="156"/>
      <c r="E27" s="156"/>
      <c r="F27" s="157"/>
      <c r="G27" s="102"/>
      <c r="H27" s="10"/>
    </row>
    <row r="28" spans="1:8" ht="90.5" customHeight="1">
      <c r="A28" s="1"/>
      <c r="B28" s="117" t="s">
        <v>68</v>
      </c>
      <c r="C28" s="167" t="s">
        <v>229</v>
      </c>
      <c r="D28" s="160"/>
      <c r="E28" s="160"/>
      <c r="F28" s="161"/>
      <c r="G28" s="102"/>
      <c r="H28" s="10"/>
    </row>
    <row r="29" spans="1:8" ht="85.25" customHeight="1">
      <c r="A29" s="88" t="str">
        <f t="shared" ref="A29" si="2">IF(C29="", "Not Answered", "Answered")</f>
        <v>Not Answered</v>
      </c>
      <c r="B29" s="120" t="s">
        <v>253</v>
      </c>
      <c r="C29" s="77"/>
      <c r="D29" s="78" t="s">
        <v>79</v>
      </c>
      <c r="E29" s="121" t="s">
        <v>220</v>
      </c>
      <c r="F29" s="119" t="str">
        <f>IF(C29="Yes","Completed",IF(C29="Not Applicable","NA",IF(C29="Unsure","Unsure","Not Completed")))</f>
        <v>Not Completed</v>
      </c>
      <c r="G29" s="101"/>
      <c r="H29" s="10"/>
    </row>
    <row r="30" spans="1:8" ht="14.25" customHeight="1">
      <c r="A30" s="85"/>
      <c r="B30" s="70"/>
      <c r="C30" s="113"/>
      <c r="D30" s="71"/>
      <c r="E30" s="71"/>
      <c r="F30" s="71"/>
      <c r="G30" s="109"/>
      <c r="H30" s="10"/>
    </row>
    <row r="31" spans="1:8" ht="40.25" customHeight="1">
      <c r="A31" s="87"/>
      <c r="B31" s="163" t="s">
        <v>80</v>
      </c>
      <c r="C31" s="163"/>
      <c r="D31" s="163"/>
      <c r="E31" s="163"/>
      <c r="F31" s="164"/>
      <c r="G31" s="106"/>
      <c r="H31" s="95"/>
    </row>
    <row r="32" spans="1:8" ht="96.5" customHeight="1">
      <c r="A32" s="1"/>
      <c r="B32" s="117" t="s">
        <v>64</v>
      </c>
      <c r="C32" s="155" t="s">
        <v>99</v>
      </c>
      <c r="D32" s="156"/>
      <c r="E32" s="156"/>
      <c r="F32" s="157"/>
      <c r="G32" s="102"/>
      <c r="H32" s="10"/>
    </row>
    <row r="33" spans="1:8" ht="90.5" customHeight="1">
      <c r="A33" s="1"/>
      <c r="B33" s="117" t="s">
        <v>68</v>
      </c>
      <c r="C33" s="167" t="s">
        <v>229</v>
      </c>
      <c r="D33" s="160"/>
      <c r="E33" s="160"/>
      <c r="F33" s="161"/>
      <c r="G33" s="102"/>
      <c r="H33" s="10"/>
    </row>
    <row r="34" spans="1:8" ht="25.25" customHeight="1">
      <c r="A34" s="89"/>
      <c r="B34" s="152" t="s">
        <v>85</v>
      </c>
      <c r="C34" s="168"/>
      <c r="D34" s="168"/>
      <c r="E34" s="153"/>
      <c r="F34" s="154"/>
      <c r="G34" s="110"/>
      <c r="H34" s="95"/>
    </row>
    <row r="35" spans="1:8" ht="78" customHeight="1">
      <c r="A35" s="90" t="str">
        <f>IF(C35="", "Not Answered", "Answered")</f>
        <v>Not Answered</v>
      </c>
      <c r="B35" s="76" t="s">
        <v>133</v>
      </c>
      <c r="C35" s="77"/>
      <c r="D35" s="78" t="s">
        <v>82</v>
      </c>
      <c r="E35" s="122" t="s">
        <v>81</v>
      </c>
      <c r="F35" s="123" t="str">
        <f>IF(C35="Yes","Completed",IF(C35="Not Applicable","NA",IF(C35="Unsure","Unsure","Not Completed")))</f>
        <v>Not Completed</v>
      </c>
      <c r="G35" s="101"/>
      <c r="H35" s="10"/>
    </row>
    <row r="36" spans="1:8" ht="85.25" customHeight="1">
      <c r="A36" s="90" t="str">
        <f>IF(C36="", "Not Answered", "Answered")</f>
        <v>Not Answered</v>
      </c>
      <c r="B36" s="124" t="s">
        <v>134</v>
      </c>
      <c r="C36" s="77"/>
      <c r="D36" s="78" t="s">
        <v>83</v>
      </c>
      <c r="E36" s="122"/>
      <c r="F36" s="123" t="str">
        <f t="shared" ref="F36:F37" si="3">IF(C36="Yes","Completed",IF(C36="Not Applicable","NA",IF(C36="Unsure","Unsure","Not Completed")))</f>
        <v>Not Completed</v>
      </c>
      <c r="G36" s="101"/>
      <c r="H36" s="10"/>
    </row>
    <row r="37" spans="1:8" ht="261.75" customHeight="1">
      <c r="A37" s="90" t="str">
        <f>IF(C37="", "Not Answered", "Answered")</f>
        <v>Not Answered</v>
      </c>
      <c r="B37" s="124" t="s">
        <v>243</v>
      </c>
      <c r="C37" s="77"/>
      <c r="D37" s="78" t="s">
        <v>254</v>
      </c>
      <c r="E37" s="122" t="s">
        <v>84</v>
      </c>
      <c r="F37" s="123" t="str">
        <f t="shared" si="3"/>
        <v>Not Completed</v>
      </c>
      <c r="G37" s="101"/>
      <c r="H37" s="10"/>
    </row>
    <row r="38" spans="1:8" ht="275.5" customHeight="1">
      <c r="A38" s="91" t="str">
        <f>IF(C38="", "Not Answered", "Answered")</f>
        <v>Not Answered</v>
      </c>
      <c r="B38" s="76" t="s">
        <v>255</v>
      </c>
      <c r="C38" s="77"/>
      <c r="D38" s="78" t="s">
        <v>254</v>
      </c>
      <c r="E38" s="122"/>
      <c r="F38" s="123" t="str">
        <f>IF(C38="Yes","Completed",IF(C38="Not Applicable","NA",IF(C38="Unsure","Unsure","Not Completed")))</f>
        <v>Not Completed</v>
      </c>
      <c r="G38" s="101"/>
      <c r="H38" s="10"/>
    </row>
    <row r="39" spans="1:8" ht="25.25" customHeight="1">
      <c r="A39" s="92"/>
      <c r="B39" s="152" t="s">
        <v>256</v>
      </c>
      <c r="C39" s="162"/>
      <c r="D39" s="162"/>
      <c r="E39" s="153"/>
      <c r="F39" s="154"/>
      <c r="G39" s="110"/>
      <c r="H39" s="95"/>
    </row>
    <row r="40" spans="1:8" ht="98.5" customHeight="1">
      <c r="A40" s="1"/>
      <c r="B40" s="117" t="s">
        <v>64</v>
      </c>
      <c r="C40" s="173" t="s">
        <v>277</v>
      </c>
      <c r="D40" s="174"/>
      <c r="E40" s="175"/>
      <c r="F40" s="176"/>
      <c r="G40" s="102"/>
      <c r="H40" s="10"/>
    </row>
    <row r="41" spans="1:8" ht="82.25" customHeight="1">
      <c r="A41" s="90" t="str">
        <f t="shared" ref="A41:A43" si="4">IF(C41="", "Not Answered", "Answered")</f>
        <v>Not Answered</v>
      </c>
      <c r="B41" s="76" t="s">
        <v>88</v>
      </c>
      <c r="C41" s="77"/>
      <c r="D41" s="78" t="s">
        <v>25</v>
      </c>
      <c r="E41" s="122" t="s">
        <v>230</v>
      </c>
      <c r="F41" s="123" t="str">
        <f>IF(C41="Yes","Completed",IF(C41="Not Applicable","NA",IF(C41="Unsure","Unsure","Not Completed")))</f>
        <v>Not Completed</v>
      </c>
      <c r="G41" s="101"/>
      <c r="H41" s="10"/>
    </row>
    <row r="42" spans="1:8" ht="55.25" customHeight="1">
      <c r="A42" s="90" t="str">
        <f t="shared" si="4"/>
        <v>Not Answered</v>
      </c>
      <c r="B42" s="76" t="s">
        <v>89</v>
      </c>
      <c r="C42" s="77"/>
      <c r="D42" s="78" t="s">
        <v>26</v>
      </c>
      <c r="E42" s="122" t="s">
        <v>86</v>
      </c>
      <c r="F42" s="123" t="str">
        <f t="shared" ref="F42:F43" si="5">IF(C42="Yes","Completed",IF(C42="Not Applicable","NA",IF(C42="Unsure","Unsure","Not Completed")))</f>
        <v>Not Completed</v>
      </c>
      <c r="G42" s="101"/>
      <c r="H42" s="10"/>
    </row>
    <row r="43" spans="1:8" ht="55.25" customHeight="1">
      <c r="A43" s="90" t="str">
        <f t="shared" si="4"/>
        <v>Not Answered</v>
      </c>
      <c r="B43" s="76" t="s">
        <v>90</v>
      </c>
      <c r="C43" s="77"/>
      <c r="D43" s="78" t="s">
        <v>27</v>
      </c>
      <c r="E43" s="122" t="s">
        <v>87</v>
      </c>
      <c r="F43" s="123" t="str">
        <f t="shared" si="5"/>
        <v>Not Completed</v>
      </c>
      <c r="G43" s="101"/>
      <c r="H43" s="10"/>
    </row>
    <row r="44" spans="1:8" ht="25.25" customHeight="1">
      <c r="A44" s="92"/>
      <c r="B44" s="152" t="s">
        <v>257</v>
      </c>
      <c r="C44" s="162"/>
      <c r="D44" s="162"/>
      <c r="E44" s="153"/>
      <c r="F44" s="154"/>
      <c r="G44" s="110"/>
      <c r="H44" s="95"/>
    </row>
    <row r="45" spans="1:8" ht="40.25" customHeight="1">
      <c r="A45" s="1"/>
      <c r="B45" s="117" t="s">
        <v>64</v>
      </c>
      <c r="C45" s="169" t="s">
        <v>100</v>
      </c>
      <c r="D45" s="170"/>
      <c r="E45" s="156"/>
      <c r="F45" s="157"/>
      <c r="G45" s="102"/>
      <c r="H45" s="10"/>
    </row>
    <row r="46" spans="1:8" ht="82.25" customHeight="1">
      <c r="A46" s="90" t="str">
        <f t="shared" ref="A46" si="6">IF(C46="", "Not Answered", "Answered")</f>
        <v>Not Answered</v>
      </c>
      <c r="B46" s="76" t="s">
        <v>92</v>
      </c>
      <c r="C46" s="77"/>
      <c r="D46" s="78" t="s">
        <v>102</v>
      </c>
      <c r="E46" s="125" t="s">
        <v>91</v>
      </c>
      <c r="F46" s="119" t="str">
        <f>IF(C46="Yes","Completed",IF(C46="Not Applicable","NA",IF(C46="Unsure","Unsure","Not Completed")))</f>
        <v>Not Completed</v>
      </c>
      <c r="G46" s="101"/>
      <c r="H46" s="10"/>
    </row>
    <row r="47" spans="1:8" ht="25.25" customHeight="1">
      <c r="A47" s="92"/>
      <c r="B47" s="152" t="s">
        <v>93</v>
      </c>
      <c r="C47" s="162"/>
      <c r="D47" s="162"/>
      <c r="E47" s="153"/>
      <c r="F47" s="154"/>
      <c r="G47" s="110"/>
      <c r="H47" s="95"/>
    </row>
    <row r="48" spans="1:8" ht="40.25" customHeight="1">
      <c r="A48" s="1"/>
      <c r="B48" s="117" t="s">
        <v>64</v>
      </c>
      <c r="C48" s="171" t="s">
        <v>258</v>
      </c>
      <c r="D48" s="170"/>
      <c r="E48" s="156"/>
      <c r="F48" s="157"/>
      <c r="G48" s="102"/>
      <c r="H48" s="10"/>
    </row>
    <row r="49" spans="1:8" ht="82.25" customHeight="1">
      <c r="A49" s="90" t="str">
        <f t="shared" ref="A49" si="7">IF(C49="", "Not Answered", "Answered")</f>
        <v>Not Answered</v>
      </c>
      <c r="B49" s="76" t="s">
        <v>259</v>
      </c>
      <c r="C49" s="77"/>
      <c r="D49" s="78" t="s">
        <v>260</v>
      </c>
      <c r="E49" s="125" t="s">
        <v>261</v>
      </c>
      <c r="F49" s="119" t="str">
        <f>IF(C49="Yes","Completed",IF(C49="Not Applicable","NA",IF(C49="Unsure","Unsure","Not Completed")))</f>
        <v>Not Completed</v>
      </c>
      <c r="G49" s="101"/>
      <c r="H49" s="10"/>
    </row>
    <row r="50" spans="1:8" ht="14.25" customHeight="1">
      <c r="A50" s="1"/>
      <c r="B50" s="66"/>
      <c r="C50" s="126"/>
      <c r="D50" s="69"/>
      <c r="E50" s="69"/>
      <c r="F50" s="69"/>
      <c r="G50" s="109"/>
      <c r="H50" s="10"/>
    </row>
    <row r="51" spans="1:8" ht="40.25" customHeight="1">
      <c r="A51" s="87"/>
      <c r="B51" s="163" t="s">
        <v>101</v>
      </c>
      <c r="C51" s="163"/>
      <c r="D51" s="163"/>
      <c r="E51" s="163"/>
      <c r="F51" s="164"/>
      <c r="G51" s="106"/>
      <c r="H51" s="95"/>
    </row>
    <row r="52" spans="1:8" ht="125.25" customHeight="1">
      <c r="A52" s="1"/>
      <c r="B52" s="117" t="s">
        <v>64</v>
      </c>
      <c r="C52" s="155" t="s">
        <v>278</v>
      </c>
      <c r="D52" s="156"/>
      <c r="E52" s="156"/>
      <c r="F52" s="157"/>
      <c r="G52" s="102"/>
      <c r="H52" s="10"/>
    </row>
    <row r="53" spans="1:8" ht="90.5" customHeight="1">
      <c r="A53" s="1"/>
      <c r="B53" s="117" t="s">
        <v>68</v>
      </c>
      <c r="C53" s="158" t="s">
        <v>226</v>
      </c>
      <c r="D53" s="159"/>
      <c r="E53" s="160"/>
      <c r="F53" s="161"/>
      <c r="G53" s="102"/>
      <c r="H53" s="10"/>
    </row>
    <row r="54" spans="1:8" ht="119" customHeight="1">
      <c r="A54" s="88" t="str">
        <f t="shared" ref="A54:A59" si="8">IF(C54="", "Not Answered", "Answered")</f>
        <v>Not Answered</v>
      </c>
      <c r="B54" s="127" t="s">
        <v>262</v>
      </c>
      <c r="C54" s="77"/>
      <c r="D54" s="78" t="s">
        <v>263</v>
      </c>
      <c r="E54" s="125" t="s">
        <v>264</v>
      </c>
      <c r="F54" s="119" t="str">
        <f>IF(C54="Yes","Completed",IF(C54="Not Applicable","NA",IF(C54="Unsure","Unsure","Not Completed")))</f>
        <v>Not Completed</v>
      </c>
      <c r="G54" s="101"/>
      <c r="H54" s="10"/>
    </row>
    <row r="55" spans="1:8" ht="119" customHeight="1">
      <c r="A55" s="88" t="str">
        <f t="shared" si="8"/>
        <v>Not Answered</v>
      </c>
      <c r="B55" s="127" t="s">
        <v>104</v>
      </c>
      <c r="C55" s="77"/>
      <c r="D55" s="78" t="s">
        <v>105</v>
      </c>
      <c r="E55" s="125"/>
      <c r="F55" s="119" t="str">
        <f>IF(C55="Yes","Completed",IF(C55="Not Applicable","NA",IF(C55="Unsure","Unsure","Not Completed")))</f>
        <v>Not Completed</v>
      </c>
      <c r="G55" s="101"/>
      <c r="H55" s="10"/>
    </row>
    <row r="56" spans="1:8" ht="119" customHeight="1">
      <c r="A56" s="88" t="str">
        <f t="shared" si="8"/>
        <v>Not Answered</v>
      </c>
      <c r="B56" s="127" t="s">
        <v>108</v>
      </c>
      <c r="C56" s="77"/>
      <c r="D56" s="78" t="s">
        <v>109</v>
      </c>
      <c r="E56" s="125" t="s">
        <v>265</v>
      </c>
      <c r="F56" s="119" t="str">
        <f>IF(C56="Yes","Completed",IF(C56="Not Applicable","NA",IF(C56="Unsure","Unsure","Not Completed")))</f>
        <v>Not Completed</v>
      </c>
      <c r="G56" s="101"/>
      <c r="H56" s="10"/>
    </row>
    <row r="57" spans="1:8" ht="119" customHeight="1">
      <c r="A57" s="88" t="str">
        <f t="shared" si="8"/>
        <v>Not Answered</v>
      </c>
      <c r="B57" s="127" t="s">
        <v>106</v>
      </c>
      <c r="C57" s="77"/>
      <c r="D57" s="78" t="s">
        <v>103</v>
      </c>
      <c r="E57" s="125"/>
      <c r="F57" s="119" t="str">
        <f t="shared" ref="F57:F59" si="9">IF(C57="Yes","Completed",IF(C57="Not Applicable","NA",IF(C57="Unsure","Unsure","Not Completed")))</f>
        <v>Not Completed</v>
      </c>
      <c r="G57" s="101"/>
      <c r="H57" s="10"/>
    </row>
    <row r="58" spans="1:8" ht="119" customHeight="1">
      <c r="A58" s="88" t="str">
        <f t="shared" si="8"/>
        <v>Not Answered</v>
      </c>
      <c r="B58" s="74" t="s">
        <v>107</v>
      </c>
      <c r="C58" s="77"/>
      <c r="D58" s="78" t="s">
        <v>103</v>
      </c>
      <c r="E58" s="125"/>
      <c r="F58" s="119" t="str">
        <f t="shared" si="9"/>
        <v>Not Completed</v>
      </c>
      <c r="G58" s="101"/>
      <c r="H58" s="10"/>
    </row>
    <row r="59" spans="1:8" ht="66" customHeight="1">
      <c r="A59" s="88" t="str">
        <f t="shared" si="8"/>
        <v>Not Answered</v>
      </c>
      <c r="B59" s="74" t="s">
        <v>135</v>
      </c>
      <c r="C59" s="77"/>
      <c r="D59" s="78" t="s">
        <v>110</v>
      </c>
      <c r="E59" s="128"/>
      <c r="F59" s="119" t="str">
        <f t="shared" si="9"/>
        <v>Not Completed</v>
      </c>
      <c r="G59" s="101"/>
      <c r="H59" s="10"/>
    </row>
    <row r="60" spans="1:8" ht="14.25" customHeight="1">
      <c r="A60" s="1"/>
      <c r="B60" s="66"/>
      <c r="C60" s="129"/>
      <c r="D60" s="65"/>
      <c r="E60" s="65"/>
      <c r="F60" s="65"/>
      <c r="G60" s="10"/>
      <c r="H60" s="10"/>
    </row>
    <row r="61" spans="1:8" ht="40.25" customHeight="1">
      <c r="A61" s="87"/>
      <c r="B61" s="163" t="s">
        <v>111</v>
      </c>
      <c r="C61" s="163"/>
      <c r="D61" s="163"/>
      <c r="E61" s="163"/>
      <c r="F61" s="164"/>
      <c r="G61" s="106"/>
      <c r="H61" s="95"/>
    </row>
    <row r="62" spans="1:8" ht="96.5" customHeight="1">
      <c r="A62" s="1"/>
      <c r="B62" s="117" t="s">
        <v>64</v>
      </c>
      <c r="C62" s="155" t="s">
        <v>112</v>
      </c>
      <c r="D62" s="156"/>
      <c r="E62" s="156"/>
      <c r="F62" s="157"/>
      <c r="G62" s="102"/>
      <c r="H62" s="10"/>
    </row>
    <row r="63" spans="1:8" ht="90.5" customHeight="1">
      <c r="A63" s="1"/>
      <c r="B63" s="117" t="s">
        <v>68</v>
      </c>
      <c r="C63" s="165" t="s">
        <v>245</v>
      </c>
      <c r="D63" s="159"/>
      <c r="E63" s="160"/>
      <c r="F63" s="161"/>
      <c r="G63" s="102"/>
      <c r="H63" s="10"/>
    </row>
    <row r="64" spans="1:8" ht="119" customHeight="1">
      <c r="A64" s="88" t="str">
        <f t="shared" ref="A64:A70" si="10">IF(C64="", "Not Answered", "Answered")</f>
        <v>Not Answered</v>
      </c>
      <c r="B64" s="127" t="s">
        <v>113</v>
      </c>
      <c r="C64" s="77"/>
      <c r="D64" s="78" t="s">
        <v>119</v>
      </c>
      <c r="E64" s="125" t="s">
        <v>244</v>
      </c>
      <c r="F64" s="119" t="str">
        <f>IF(C64="Yes","Completed",IF(C64="Not Applicable","NA",IF(C64="Unsure","Unsure","Not Completed")))</f>
        <v>Not Completed</v>
      </c>
      <c r="G64" s="101"/>
      <c r="H64" s="10"/>
    </row>
    <row r="65" spans="1:8" ht="119" customHeight="1">
      <c r="A65" s="88" t="str">
        <f t="shared" si="10"/>
        <v>Not Answered</v>
      </c>
      <c r="B65" s="127" t="s">
        <v>117</v>
      </c>
      <c r="C65" s="77"/>
      <c r="D65" s="78" t="s">
        <v>103</v>
      </c>
      <c r="E65" s="125" t="s">
        <v>118</v>
      </c>
      <c r="F65" s="119" t="str">
        <f t="shared" ref="F65:F70" si="11">IF(C65="Yes","Completed",IF(C65="Not Applicable","NA",IF(C65="Unsure","Unsure","Not Completed")))</f>
        <v>Not Completed</v>
      </c>
      <c r="G65" s="101"/>
      <c r="H65" s="10"/>
    </row>
    <row r="66" spans="1:8" ht="119" customHeight="1">
      <c r="A66" s="88" t="str">
        <f t="shared" si="10"/>
        <v>Not Answered</v>
      </c>
      <c r="B66" s="127" t="s">
        <v>266</v>
      </c>
      <c r="C66" s="77"/>
      <c r="D66" s="78" t="s">
        <v>103</v>
      </c>
      <c r="E66" s="125" t="s">
        <v>267</v>
      </c>
      <c r="F66" s="119" t="str">
        <f t="shared" si="11"/>
        <v>Not Completed</v>
      </c>
      <c r="G66" s="101"/>
      <c r="H66" s="10"/>
    </row>
    <row r="67" spans="1:8" ht="119" customHeight="1">
      <c r="A67" s="88" t="str">
        <f t="shared" si="10"/>
        <v>Not Answered</v>
      </c>
      <c r="B67" s="127" t="s">
        <v>114</v>
      </c>
      <c r="C67" s="77"/>
      <c r="D67" s="78" t="s">
        <v>268</v>
      </c>
      <c r="E67" s="125"/>
      <c r="F67" s="119" t="str">
        <f t="shared" si="11"/>
        <v>Not Completed</v>
      </c>
      <c r="G67" s="101"/>
      <c r="H67" s="10"/>
    </row>
    <row r="68" spans="1:8" ht="119" customHeight="1">
      <c r="A68" s="88" t="str">
        <f t="shared" si="10"/>
        <v>Not Answered</v>
      </c>
      <c r="B68" s="127" t="s">
        <v>115</v>
      </c>
      <c r="C68" s="77"/>
      <c r="D68" s="78" t="s">
        <v>269</v>
      </c>
      <c r="E68" s="125"/>
      <c r="F68" s="119" t="str">
        <f t="shared" si="11"/>
        <v>Not Completed</v>
      </c>
      <c r="G68" s="101"/>
      <c r="H68" s="10"/>
    </row>
    <row r="69" spans="1:8" ht="119" customHeight="1">
      <c r="A69" s="88" t="str">
        <f t="shared" si="10"/>
        <v>Not Answered</v>
      </c>
      <c r="B69" s="127" t="s">
        <v>246</v>
      </c>
      <c r="C69" s="77"/>
      <c r="D69" s="78" t="s">
        <v>103</v>
      </c>
      <c r="E69" s="125"/>
      <c r="F69" s="119" t="str">
        <f t="shared" si="11"/>
        <v>Not Completed</v>
      </c>
      <c r="G69" s="101"/>
      <c r="H69" s="10"/>
    </row>
    <row r="70" spans="1:8" ht="119" customHeight="1">
      <c r="A70" s="88" t="str">
        <f t="shared" si="10"/>
        <v>Not Answered</v>
      </c>
      <c r="B70" s="127" t="s">
        <v>116</v>
      </c>
      <c r="C70" s="77"/>
      <c r="D70" s="78" t="s">
        <v>103</v>
      </c>
      <c r="E70" s="130" t="s">
        <v>231</v>
      </c>
      <c r="F70" s="119" t="str">
        <f t="shared" si="11"/>
        <v>Not Completed</v>
      </c>
      <c r="G70" s="101"/>
      <c r="H70" s="10"/>
    </row>
    <row r="71" spans="1:8" ht="14.25" customHeight="1">
      <c r="A71" s="1"/>
      <c r="B71" s="66"/>
      <c r="C71" s="129"/>
      <c r="D71" s="65"/>
      <c r="E71" s="65"/>
      <c r="F71" s="65"/>
      <c r="G71" s="10"/>
      <c r="H71" s="10"/>
    </row>
    <row r="72" spans="1:8" ht="40.25" customHeight="1">
      <c r="A72" s="87"/>
      <c r="B72" s="163" t="s">
        <v>120</v>
      </c>
      <c r="C72" s="163"/>
      <c r="D72" s="163"/>
      <c r="E72" s="163"/>
      <c r="F72" s="164"/>
      <c r="G72" s="106"/>
      <c r="H72" s="95"/>
    </row>
    <row r="73" spans="1:8" ht="90.5" customHeight="1">
      <c r="A73" s="1"/>
      <c r="B73" s="117" t="s">
        <v>68</v>
      </c>
      <c r="C73" s="158" t="s">
        <v>226</v>
      </c>
      <c r="D73" s="159"/>
      <c r="E73" s="160"/>
      <c r="F73" s="161"/>
      <c r="G73" s="102"/>
      <c r="H73" s="10"/>
    </row>
    <row r="74" spans="1:8" ht="119" customHeight="1">
      <c r="A74" s="88" t="str">
        <f t="shared" ref="A74:A76" si="12">IF(C74="", "Not Answered", "Answered")</f>
        <v>Not Answered</v>
      </c>
      <c r="B74" s="127" t="s">
        <v>121</v>
      </c>
      <c r="C74" s="77"/>
      <c r="D74" s="78" t="s">
        <v>122</v>
      </c>
      <c r="E74" s="125" t="s">
        <v>232</v>
      </c>
      <c r="F74" s="119" t="str">
        <f>IF(C74="Yes","Completed",IF(C74="Not Applicable","NA",IF(C74="Unsure","Unsure","Not Completed")))</f>
        <v>Not Completed</v>
      </c>
      <c r="G74" s="101"/>
      <c r="H74" s="10"/>
    </row>
    <row r="75" spans="1:8" ht="119" customHeight="1">
      <c r="A75" s="88" t="str">
        <f t="shared" si="12"/>
        <v>Not Answered</v>
      </c>
      <c r="B75" s="127" t="s">
        <v>123</v>
      </c>
      <c r="C75" s="77"/>
      <c r="D75" s="78" t="s">
        <v>124</v>
      </c>
      <c r="E75" s="125"/>
      <c r="F75" s="119" t="str">
        <f t="shared" ref="F75:F76" si="13">IF(C75="Yes","Completed",IF(C75="Not Applicable","NA",IF(C75="Unsure","Unsure","Not Completed")))</f>
        <v>Not Completed</v>
      </c>
      <c r="G75" s="101"/>
      <c r="H75" s="10"/>
    </row>
    <row r="76" spans="1:8" ht="119" customHeight="1">
      <c r="A76" s="88" t="str">
        <f t="shared" si="12"/>
        <v>Not Answered</v>
      </c>
      <c r="B76" s="127" t="s">
        <v>125</v>
      </c>
      <c r="C76" s="77"/>
      <c r="D76" s="78" t="s">
        <v>270</v>
      </c>
      <c r="E76" s="125"/>
      <c r="F76" s="119" t="str">
        <f t="shared" si="13"/>
        <v>Not Completed</v>
      </c>
      <c r="G76" s="101"/>
      <c r="H76" s="10"/>
    </row>
    <row r="77" spans="1:8" ht="14.25" customHeight="1">
      <c r="A77" s="1"/>
      <c r="B77" s="66"/>
      <c r="C77" s="129"/>
      <c r="D77" s="65"/>
      <c r="E77" s="65"/>
      <c r="F77" s="65"/>
      <c r="G77" s="10"/>
      <c r="H77" s="10"/>
    </row>
    <row r="78" spans="1:8" ht="40.25" customHeight="1">
      <c r="A78" s="87"/>
      <c r="B78" s="163" t="s">
        <v>127</v>
      </c>
      <c r="C78" s="163"/>
      <c r="D78" s="163"/>
      <c r="E78" s="163"/>
      <c r="F78" s="164"/>
      <c r="G78" s="106"/>
      <c r="H78" s="95"/>
    </row>
    <row r="79" spans="1:8" ht="96.5" customHeight="1">
      <c r="A79" s="1"/>
      <c r="B79" s="117" t="s">
        <v>64</v>
      </c>
      <c r="C79" s="155" t="s">
        <v>126</v>
      </c>
      <c r="D79" s="156"/>
      <c r="E79" s="156"/>
      <c r="F79" s="157"/>
      <c r="G79" s="102"/>
      <c r="H79" s="10"/>
    </row>
    <row r="80" spans="1:8" ht="90.5" customHeight="1">
      <c r="A80" s="1"/>
      <c r="B80" s="117" t="s">
        <v>68</v>
      </c>
      <c r="C80" s="158" t="s">
        <v>233</v>
      </c>
      <c r="D80" s="159"/>
      <c r="E80" s="160"/>
      <c r="F80" s="161"/>
      <c r="G80" s="102"/>
      <c r="H80" s="10"/>
    </row>
    <row r="81" spans="1:8" ht="119" customHeight="1">
      <c r="A81" s="88" t="str">
        <f t="shared" ref="A81:A86" si="14">IF(C81="", "Not Answered", "Answered")</f>
        <v>Not Answered</v>
      </c>
      <c r="B81" s="127" t="s">
        <v>128</v>
      </c>
      <c r="C81" s="77"/>
      <c r="D81" s="78" t="s">
        <v>103</v>
      </c>
      <c r="E81" s="125" t="s">
        <v>234</v>
      </c>
      <c r="F81" s="119" t="str">
        <f>IF(C81="Yes","Completed",IF(C81="Not Applicable","NA",IF(C81="Unsure","Unsure","Not Completed")))</f>
        <v>Not Completed</v>
      </c>
      <c r="G81" s="101"/>
      <c r="H81" s="10"/>
    </row>
    <row r="82" spans="1:8" ht="119" customHeight="1">
      <c r="A82" s="88" t="str">
        <f t="shared" si="14"/>
        <v>Not Answered</v>
      </c>
      <c r="B82" s="127" t="s">
        <v>131</v>
      </c>
      <c r="C82" s="77"/>
      <c r="D82" s="78" t="s">
        <v>129</v>
      </c>
      <c r="E82" s="125" t="s">
        <v>130</v>
      </c>
      <c r="F82" s="119" t="str">
        <f t="shared" ref="F82:F86" si="15">IF(C82="Yes","Completed",IF(C82="Not Applicable","NA",IF(C82="Unsure","Unsure","Not Completed")))</f>
        <v>Not Completed</v>
      </c>
      <c r="G82" s="101"/>
      <c r="H82" s="10"/>
    </row>
    <row r="83" spans="1:8" ht="281.5" customHeight="1">
      <c r="A83" s="88" t="str">
        <f t="shared" si="14"/>
        <v>Not Answered</v>
      </c>
      <c r="B83" s="127" t="s">
        <v>247</v>
      </c>
      <c r="C83" s="77"/>
      <c r="D83" s="78" t="s">
        <v>129</v>
      </c>
      <c r="E83" s="125" t="s">
        <v>271</v>
      </c>
      <c r="F83" s="119" t="str">
        <f t="shared" si="15"/>
        <v>Not Completed</v>
      </c>
      <c r="G83" s="101"/>
      <c r="H83" s="10"/>
    </row>
    <row r="84" spans="1:8" ht="177" customHeight="1">
      <c r="A84" s="88" t="str">
        <f t="shared" si="14"/>
        <v>Not Answered</v>
      </c>
      <c r="B84" s="127" t="s">
        <v>136</v>
      </c>
      <c r="C84" s="77"/>
      <c r="D84" s="78" t="s">
        <v>103</v>
      </c>
      <c r="E84" s="125" t="s">
        <v>272</v>
      </c>
      <c r="F84" s="119" t="str">
        <f t="shared" si="15"/>
        <v>Not Completed</v>
      </c>
      <c r="G84" s="101"/>
      <c r="H84" s="10"/>
    </row>
    <row r="85" spans="1:8" ht="314.5" customHeight="1">
      <c r="A85" s="88" t="str">
        <f t="shared" si="14"/>
        <v>Not Answered</v>
      </c>
      <c r="B85" s="127" t="s">
        <v>138</v>
      </c>
      <c r="C85" s="77"/>
      <c r="D85" s="78" t="s">
        <v>139</v>
      </c>
      <c r="E85" s="125" t="s">
        <v>137</v>
      </c>
      <c r="F85" s="119" t="str">
        <f t="shared" si="15"/>
        <v>Not Completed</v>
      </c>
      <c r="G85" s="101"/>
      <c r="H85" s="10"/>
    </row>
    <row r="86" spans="1:8" ht="282" customHeight="1">
      <c r="A86" s="88" t="str">
        <f t="shared" si="14"/>
        <v>Not Answered</v>
      </c>
      <c r="B86" s="127" t="s">
        <v>140</v>
      </c>
      <c r="C86" s="77"/>
      <c r="D86" s="78" t="s">
        <v>141</v>
      </c>
      <c r="E86" s="125" t="s">
        <v>142</v>
      </c>
      <c r="F86" s="119" t="str">
        <f t="shared" si="15"/>
        <v>Not Completed</v>
      </c>
      <c r="G86" s="101"/>
      <c r="H86" s="10"/>
    </row>
    <row r="87" spans="1:8" ht="14.25" customHeight="1">
      <c r="A87" s="1"/>
      <c r="B87" s="131"/>
      <c r="C87" s="132"/>
      <c r="D87" s="10"/>
      <c r="E87" s="10"/>
      <c r="F87" s="10"/>
      <c r="G87" s="10"/>
      <c r="H87" s="10"/>
    </row>
    <row r="88" spans="1:8" ht="40.25" customHeight="1">
      <c r="A88" s="87"/>
      <c r="B88" s="163" t="s">
        <v>143</v>
      </c>
      <c r="C88" s="163"/>
      <c r="D88" s="163"/>
      <c r="E88" s="163"/>
      <c r="F88" s="164"/>
      <c r="G88" s="106"/>
      <c r="H88" s="95"/>
    </row>
    <row r="89" spans="1:8" ht="90.5" customHeight="1">
      <c r="A89" s="1"/>
      <c r="B89" s="117" t="s">
        <v>68</v>
      </c>
      <c r="C89" s="167" t="s">
        <v>235</v>
      </c>
      <c r="D89" s="160"/>
      <c r="E89" s="160"/>
      <c r="F89" s="161"/>
      <c r="G89" s="102"/>
      <c r="H89" s="10"/>
    </row>
    <row r="90" spans="1:8" ht="25.25" customHeight="1">
      <c r="A90" s="89"/>
      <c r="B90" s="152" t="s">
        <v>156</v>
      </c>
      <c r="C90" s="168"/>
      <c r="D90" s="168"/>
      <c r="E90" s="153"/>
      <c r="F90" s="154"/>
      <c r="G90" s="110"/>
      <c r="H90" s="95"/>
    </row>
    <row r="91" spans="1:8" ht="55.25" customHeight="1">
      <c r="A91" s="90" t="str">
        <f>IF(C91="", "Not Answered", "Answered")</f>
        <v>Not Answered</v>
      </c>
      <c r="B91" s="76" t="s">
        <v>144</v>
      </c>
      <c r="C91" s="77"/>
      <c r="D91" s="78" t="s">
        <v>103</v>
      </c>
      <c r="E91" s="125" t="s">
        <v>273</v>
      </c>
      <c r="F91" s="119" t="str">
        <f>IF(C91="Yes","Completed",IF(C91="Not Applicable","NA",IF(C91="Unsure","Unsure","Not Completed")))</f>
        <v>Not Completed</v>
      </c>
      <c r="G91" s="101"/>
      <c r="H91" s="10"/>
    </row>
    <row r="92" spans="1:8" ht="72.5" customHeight="1">
      <c r="A92" s="90" t="str">
        <f>IF(C92="", "Not Answered", "Answered")</f>
        <v>Not Answered</v>
      </c>
      <c r="B92" s="76" t="s">
        <v>145</v>
      </c>
      <c r="C92" s="77"/>
      <c r="D92" s="78" t="s">
        <v>103</v>
      </c>
      <c r="E92" s="125"/>
      <c r="F92" s="119" t="str">
        <f t="shared" ref="F92:F96" si="16">IF(C92="Yes","Completed",IF(C92="Not Applicable","NA",IF(C92="Unsure","Unsure","Not Completed")))</f>
        <v>Not Completed</v>
      </c>
      <c r="G92" s="101"/>
      <c r="H92" s="10"/>
    </row>
    <row r="93" spans="1:8" ht="178.25" customHeight="1">
      <c r="A93" s="90" t="str">
        <f>IF(C93="", "Not Answered", "Answered")</f>
        <v>Not Answered</v>
      </c>
      <c r="B93" s="76" t="s">
        <v>146</v>
      </c>
      <c r="C93" s="77"/>
      <c r="D93" s="78" t="s">
        <v>103</v>
      </c>
      <c r="E93" s="125" t="s">
        <v>222</v>
      </c>
      <c r="F93" s="119" t="str">
        <f t="shared" si="16"/>
        <v>Not Completed</v>
      </c>
      <c r="G93" s="101"/>
      <c r="H93" s="10"/>
    </row>
    <row r="94" spans="1:8" ht="236" customHeight="1">
      <c r="A94" s="90" t="str">
        <f>IF(C94="", "Not Answered", "Answered")</f>
        <v>Not Answered</v>
      </c>
      <c r="B94" s="76" t="s">
        <v>147</v>
      </c>
      <c r="C94" s="77"/>
      <c r="D94" s="78" t="s">
        <v>103</v>
      </c>
      <c r="E94" s="125" t="s">
        <v>221</v>
      </c>
      <c r="F94" s="119" t="str">
        <f t="shared" si="16"/>
        <v>Not Completed</v>
      </c>
      <c r="G94" s="101"/>
      <c r="H94" s="10"/>
    </row>
    <row r="95" spans="1:8" ht="74" customHeight="1">
      <c r="A95" s="90" t="str">
        <f t="shared" ref="A95:A96" si="17">IF(C95="", "Not Answered", "Answered")</f>
        <v>Not Answered</v>
      </c>
      <c r="B95" s="76" t="s">
        <v>148</v>
      </c>
      <c r="C95" s="77"/>
      <c r="D95" s="78" t="s">
        <v>103</v>
      </c>
      <c r="E95" s="125" t="s">
        <v>150</v>
      </c>
      <c r="F95" s="119" t="str">
        <f t="shared" si="16"/>
        <v>Not Completed</v>
      </c>
      <c r="G95" s="101"/>
      <c r="H95" s="10"/>
    </row>
    <row r="96" spans="1:8" ht="82.25" customHeight="1">
      <c r="A96" s="91" t="str">
        <f t="shared" si="17"/>
        <v>Not Answered</v>
      </c>
      <c r="B96" s="76" t="s">
        <v>149</v>
      </c>
      <c r="C96" s="77"/>
      <c r="D96" s="78" t="s">
        <v>103</v>
      </c>
      <c r="E96" s="125"/>
      <c r="F96" s="119" t="str">
        <f t="shared" si="16"/>
        <v>Not Completed</v>
      </c>
      <c r="G96" s="101"/>
      <c r="H96" s="10"/>
    </row>
    <row r="97" spans="1:8" ht="25.25" customHeight="1">
      <c r="A97" s="92"/>
      <c r="B97" s="152" t="s">
        <v>155</v>
      </c>
      <c r="C97" s="166"/>
      <c r="D97" s="166"/>
      <c r="E97" s="153"/>
      <c r="F97" s="154"/>
      <c r="G97" s="110"/>
      <c r="H97" s="95"/>
    </row>
    <row r="98" spans="1:8" ht="72.5" customHeight="1">
      <c r="A98" s="90" t="str">
        <f t="shared" ref="A98:A99" si="18">IF(C98="", "Not Answered", "Answered")</f>
        <v>Not Answered</v>
      </c>
      <c r="B98" s="76" t="s">
        <v>151</v>
      </c>
      <c r="C98" s="77"/>
      <c r="D98" s="78" t="s">
        <v>103</v>
      </c>
      <c r="E98" s="125" t="s">
        <v>154</v>
      </c>
      <c r="F98" s="119" t="str">
        <f>IF(C98="Yes","Completed",IF(C98="Not Applicable","NA",IF(C98="Unsure","Unsure","Not Completed")))</f>
        <v>Not Completed</v>
      </c>
      <c r="G98" s="101"/>
      <c r="H98" s="10"/>
    </row>
    <row r="99" spans="1:8" ht="82.25" customHeight="1">
      <c r="A99" s="90" t="str">
        <f t="shared" si="18"/>
        <v>Not Answered</v>
      </c>
      <c r="B99" s="76" t="s">
        <v>152</v>
      </c>
      <c r="C99" s="77"/>
      <c r="D99" s="78" t="s">
        <v>153</v>
      </c>
      <c r="E99" s="125" t="s">
        <v>154</v>
      </c>
      <c r="F99" s="119" t="str">
        <f>IF(C99="Yes","Completed",IF(C99="Not Applicable","NA",IF(C99="Unsure","Unsure","Not Completed")))</f>
        <v>Not Completed</v>
      </c>
      <c r="G99" s="101"/>
      <c r="H99" s="10"/>
    </row>
    <row r="100" spans="1:8" ht="25.25" customHeight="1">
      <c r="A100" s="92"/>
      <c r="B100" s="152" t="s">
        <v>224</v>
      </c>
      <c r="C100" s="166"/>
      <c r="D100" s="166"/>
      <c r="E100" s="153"/>
      <c r="F100" s="154"/>
      <c r="G100" s="110"/>
      <c r="H100" s="95"/>
    </row>
    <row r="101" spans="1:8" ht="94.25" customHeight="1">
      <c r="A101" s="90" t="str">
        <f t="shared" ref="A101:A103" si="19">IF(C101="", "Not Answered", "Answered")</f>
        <v>Not Answered</v>
      </c>
      <c r="B101" s="76" t="s">
        <v>157</v>
      </c>
      <c r="C101" s="77"/>
      <c r="D101" s="78" t="s">
        <v>103</v>
      </c>
      <c r="E101" s="125"/>
      <c r="F101" s="119" t="str">
        <f>IF(C101="Yes","Completed",IF(C101="Not Applicable","NA",IF(C101="Unsure","Unsure","Not Completed")))</f>
        <v>Not Completed</v>
      </c>
      <c r="G101" s="101"/>
      <c r="H101" s="10"/>
    </row>
    <row r="102" spans="1:8" ht="82.25" customHeight="1">
      <c r="A102" s="90" t="str">
        <f t="shared" si="19"/>
        <v>Not Answered</v>
      </c>
      <c r="B102" s="76" t="s">
        <v>158</v>
      </c>
      <c r="C102" s="77"/>
      <c r="D102" s="78" t="s">
        <v>103</v>
      </c>
      <c r="E102" s="125"/>
      <c r="F102" s="119" t="str">
        <f t="shared" ref="F102:F103" si="20">IF(C102="Yes","Completed",IF(C102="Not Applicable","NA",IF(C102="Unsure","Unsure","Not Completed")))</f>
        <v>Not Completed</v>
      </c>
      <c r="G102" s="101"/>
      <c r="H102" s="10"/>
    </row>
    <row r="103" spans="1:8" ht="82.25" customHeight="1">
      <c r="A103" s="90" t="str">
        <f t="shared" si="19"/>
        <v>Not Answered</v>
      </c>
      <c r="B103" s="76" t="s">
        <v>159</v>
      </c>
      <c r="C103" s="77"/>
      <c r="D103" s="78" t="s">
        <v>103</v>
      </c>
      <c r="E103" s="125"/>
      <c r="F103" s="119" t="str">
        <f t="shared" si="20"/>
        <v>Not Completed</v>
      </c>
      <c r="G103" s="101"/>
      <c r="H103" s="10"/>
    </row>
    <row r="104" spans="1:8" ht="15" customHeight="1">
      <c r="A104" s="1"/>
      <c r="B104" s="66"/>
      <c r="C104" s="129"/>
      <c r="D104" s="65"/>
      <c r="E104" s="65"/>
      <c r="F104" s="65"/>
      <c r="G104" s="10"/>
      <c r="H104" s="10"/>
    </row>
    <row r="105" spans="1:8" ht="40.25" customHeight="1">
      <c r="A105" s="87"/>
      <c r="B105" s="163" t="s">
        <v>274</v>
      </c>
      <c r="C105" s="163"/>
      <c r="D105" s="163"/>
      <c r="E105" s="163"/>
      <c r="F105" s="164"/>
      <c r="G105" s="106"/>
      <c r="H105" s="95"/>
    </row>
    <row r="106" spans="1:8" ht="25.25" customHeight="1">
      <c r="A106" s="92"/>
      <c r="B106" s="152" t="s">
        <v>160</v>
      </c>
      <c r="C106" s="153"/>
      <c r="D106" s="153"/>
      <c r="E106" s="153"/>
      <c r="F106" s="154"/>
      <c r="G106" s="110"/>
      <c r="H106" s="95"/>
    </row>
    <row r="107" spans="1:8" ht="90.5" customHeight="1">
      <c r="A107" s="1"/>
      <c r="B107" s="117" t="s">
        <v>68</v>
      </c>
      <c r="C107" s="165" t="s">
        <v>236</v>
      </c>
      <c r="D107" s="159"/>
      <c r="E107" s="160"/>
      <c r="F107" s="161"/>
      <c r="G107" s="102"/>
      <c r="H107" s="10"/>
    </row>
    <row r="108" spans="1:8" ht="119" customHeight="1">
      <c r="A108" s="88" t="str">
        <f t="shared" ref="A108:A109" si="21">IF(C108="", "Not Answered", "Answered")</f>
        <v>Not Answered</v>
      </c>
      <c r="B108" s="127" t="s">
        <v>161</v>
      </c>
      <c r="C108" s="77"/>
      <c r="D108" s="78" t="s">
        <v>103</v>
      </c>
      <c r="E108" s="125"/>
      <c r="F108" s="119" t="str">
        <f>IF(C108="Yes","Completed",IF(C108="Not Applicable","NA",IF(C108="Unsure","Unsure","Not Completed")))</f>
        <v>Not Completed</v>
      </c>
      <c r="G108" s="101"/>
      <c r="H108" s="10"/>
    </row>
    <row r="109" spans="1:8" ht="119" customHeight="1">
      <c r="A109" s="88" t="str">
        <f t="shared" si="21"/>
        <v>Not Answered</v>
      </c>
      <c r="B109" s="127" t="s">
        <v>162</v>
      </c>
      <c r="C109" s="77"/>
      <c r="D109" s="78" t="s">
        <v>129</v>
      </c>
      <c r="E109" s="125"/>
      <c r="F109" s="119" t="str">
        <f>IF(C109="Yes","Completed",IF(C109="Not Applicable","NA",IF(C109="Unsure","Unsure","Not Completed")))</f>
        <v>Not Completed</v>
      </c>
      <c r="G109" s="101"/>
      <c r="H109" s="10"/>
    </row>
    <row r="110" spans="1:8" ht="25.25" customHeight="1">
      <c r="A110" s="92"/>
      <c r="B110" s="152" t="s">
        <v>163</v>
      </c>
      <c r="C110" s="162"/>
      <c r="D110" s="162"/>
      <c r="E110" s="153"/>
      <c r="F110" s="154"/>
      <c r="G110" s="110"/>
      <c r="H110" s="95"/>
    </row>
    <row r="111" spans="1:8" ht="90.5" customHeight="1">
      <c r="A111" s="88"/>
      <c r="B111" s="117" t="s">
        <v>68</v>
      </c>
      <c r="C111" s="165" t="s">
        <v>237</v>
      </c>
      <c r="D111" s="159"/>
      <c r="E111" s="160"/>
      <c r="F111" s="161"/>
      <c r="G111" s="102"/>
      <c r="H111" s="10"/>
    </row>
    <row r="112" spans="1:8" ht="363.5" customHeight="1">
      <c r="A112" s="88" t="str">
        <f t="shared" ref="A112" si="22">IF(C112="", "Not Answered", "Answered")</f>
        <v>Not Answered</v>
      </c>
      <c r="B112" s="127" t="s">
        <v>165</v>
      </c>
      <c r="C112" s="77"/>
      <c r="D112" s="78" t="s">
        <v>164</v>
      </c>
      <c r="E112" s="125" t="s">
        <v>275</v>
      </c>
      <c r="F112" s="119" t="str">
        <f>IF(C112="Yes","Completed",IF(C112="Not Applicable","NA",IF(C112="Unsure","Unsure","Not Completed")))</f>
        <v>Not Completed</v>
      </c>
      <c r="G112" s="101"/>
      <c r="H112" s="10"/>
    </row>
    <row r="113" spans="1:8" ht="25.25" customHeight="1">
      <c r="A113" s="92"/>
      <c r="B113" s="152" t="s">
        <v>166</v>
      </c>
      <c r="C113" s="162"/>
      <c r="D113" s="162"/>
      <c r="E113" s="153"/>
      <c r="F113" s="154"/>
      <c r="G113" s="110"/>
      <c r="H113" s="95"/>
    </row>
    <row r="114" spans="1:8" ht="90.5" customHeight="1">
      <c r="A114" s="88"/>
      <c r="B114" s="117" t="s">
        <v>68</v>
      </c>
      <c r="C114" s="158" t="s">
        <v>238</v>
      </c>
      <c r="D114" s="159"/>
      <c r="E114" s="160"/>
      <c r="F114" s="161"/>
      <c r="G114" s="102"/>
      <c r="H114" s="10"/>
    </row>
    <row r="115" spans="1:8" ht="119" customHeight="1">
      <c r="A115" s="88" t="str">
        <f t="shared" ref="A115" si="23">IF(C115="", "Not Answered", "Answered")</f>
        <v>Not Answered</v>
      </c>
      <c r="B115" s="127" t="s">
        <v>167</v>
      </c>
      <c r="C115" s="77"/>
      <c r="D115" s="78" t="s">
        <v>103</v>
      </c>
      <c r="E115" s="125" t="s">
        <v>223</v>
      </c>
      <c r="F115" s="119" t="str">
        <f>IF(C115="Yes","Completed",IF(C115="Not Applicable","NA",IF(C115="Unsure","Unsure","Not Completed")))</f>
        <v>Not Completed</v>
      </c>
      <c r="G115" s="101"/>
      <c r="H115" s="10"/>
    </row>
    <row r="116" spans="1:8" ht="25.25" customHeight="1">
      <c r="A116" s="92"/>
      <c r="B116" s="152" t="s">
        <v>168</v>
      </c>
      <c r="C116" s="162"/>
      <c r="D116" s="162"/>
      <c r="E116" s="153"/>
      <c r="F116" s="154"/>
      <c r="G116" s="110"/>
      <c r="H116" s="95"/>
    </row>
    <row r="117" spans="1:8" ht="90.5" customHeight="1">
      <c r="A117" s="1"/>
      <c r="B117" s="117" t="s">
        <v>68</v>
      </c>
      <c r="C117" s="165" t="s">
        <v>239</v>
      </c>
      <c r="D117" s="159"/>
      <c r="E117" s="160"/>
      <c r="F117" s="161"/>
      <c r="G117" s="102"/>
      <c r="H117" s="10"/>
    </row>
    <row r="118" spans="1:8" ht="119" customHeight="1">
      <c r="A118" s="88" t="str">
        <f>IF(C118="", "Not Answered", "Answered")</f>
        <v>Not Answered</v>
      </c>
      <c r="B118" s="127" t="s">
        <v>169</v>
      </c>
      <c r="C118" s="77"/>
      <c r="D118" s="78" t="s">
        <v>103</v>
      </c>
      <c r="E118" s="125"/>
      <c r="F118" s="119" t="str">
        <f>IF(C118="Yes","Completed",IF(C118="Not Applicable","NA",IF(C118="Unsure","Unsure","Not Completed")))</f>
        <v>Not Completed</v>
      </c>
      <c r="G118" s="101"/>
      <c r="H118" s="10"/>
    </row>
    <row r="119" spans="1:8" ht="25.25" customHeight="1">
      <c r="A119" s="92"/>
      <c r="B119" s="152" t="s">
        <v>170</v>
      </c>
      <c r="C119" s="162"/>
      <c r="D119" s="162"/>
      <c r="E119" s="153"/>
      <c r="F119" s="154"/>
      <c r="G119" s="110"/>
      <c r="H119" s="95"/>
    </row>
    <row r="120" spans="1:8" ht="90.5" customHeight="1">
      <c r="A120" s="1"/>
      <c r="B120" s="117" t="s">
        <v>68</v>
      </c>
      <c r="C120" s="158" t="s">
        <v>240</v>
      </c>
      <c r="D120" s="159"/>
      <c r="E120" s="160"/>
      <c r="F120" s="161"/>
      <c r="G120" s="102"/>
      <c r="H120" s="10"/>
    </row>
    <row r="121" spans="1:8" ht="119" customHeight="1">
      <c r="A121" s="88" t="str">
        <f>IF(C121="", "Not Answered", "Answered")</f>
        <v>Not Answered</v>
      </c>
      <c r="B121" s="127" t="s">
        <v>172</v>
      </c>
      <c r="C121" s="77"/>
      <c r="D121" s="78" t="s">
        <v>103</v>
      </c>
      <c r="E121" s="125" t="s">
        <v>171</v>
      </c>
      <c r="F121" s="119" t="str">
        <f>IF(C121="Yes","Completed",IF(C121="Not Applicable","NA",IF(C121="Unsure","Unsure","Not Completed")))</f>
        <v>Not Completed</v>
      </c>
      <c r="G121" s="101"/>
      <c r="H121" s="10"/>
    </row>
    <row r="122" spans="1:8" ht="25.25" customHeight="1">
      <c r="A122" s="92"/>
      <c r="B122" s="152" t="s">
        <v>248</v>
      </c>
      <c r="C122" s="162"/>
      <c r="D122" s="162"/>
      <c r="E122" s="153"/>
      <c r="F122" s="154"/>
      <c r="G122" s="110"/>
      <c r="H122" s="95"/>
    </row>
    <row r="123" spans="1:8" ht="96.5" customHeight="1">
      <c r="A123" s="1"/>
      <c r="B123" s="117" t="s">
        <v>64</v>
      </c>
      <c r="C123" s="155" t="s">
        <v>175</v>
      </c>
      <c r="D123" s="156"/>
      <c r="E123" s="156"/>
      <c r="F123" s="157"/>
      <c r="G123" s="102"/>
      <c r="H123" s="10"/>
    </row>
    <row r="124" spans="1:8" ht="90.5" customHeight="1">
      <c r="A124" s="1"/>
      <c r="B124" s="117" t="s">
        <v>68</v>
      </c>
      <c r="C124" s="158" t="s">
        <v>240</v>
      </c>
      <c r="D124" s="159"/>
      <c r="E124" s="160"/>
      <c r="F124" s="161"/>
      <c r="G124" s="102"/>
      <c r="H124" s="10"/>
    </row>
    <row r="125" spans="1:8" ht="119" customHeight="1">
      <c r="A125" s="88" t="str">
        <f>IF(C125="", "Not Answered", "Answered")</f>
        <v>Not Answered</v>
      </c>
      <c r="B125" s="127" t="s">
        <v>250</v>
      </c>
      <c r="C125" s="77"/>
      <c r="D125" s="78" t="s">
        <v>103</v>
      </c>
      <c r="E125" s="125" t="s">
        <v>174</v>
      </c>
      <c r="F125" s="119" t="str">
        <f>IF(C125="Yes","Completed",IF(C125="Not Applicable","NA",IF(C125="Unsure","Unsure","Not Completed")))</f>
        <v>Not Completed</v>
      </c>
      <c r="G125" s="101"/>
      <c r="H125" s="10"/>
    </row>
    <row r="126" spans="1:8" ht="14.5" customHeight="1">
      <c r="A126" s="80"/>
      <c r="B126" s="133"/>
      <c r="C126" s="134"/>
      <c r="D126" s="133"/>
      <c r="E126" s="133"/>
      <c r="F126" s="133"/>
      <c r="G126" s="98"/>
      <c r="H126" s="98"/>
    </row>
    <row r="127" spans="1:8" ht="40.25" customHeight="1">
      <c r="A127" s="87"/>
      <c r="B127" s="163" t="s">
        <v>176</v>
      </c>
      <c r="C127" s="163"/>
      <c r="D127" s="163"/>
      <c r="E127" s="163"/>
      <c r="F127" s="164"/>
      <c r="G127" s="106"/>
      <c r="H127" s="95"/>
    </row>
    <row r="128" spans="1:8" ht="25.25" customHeight="1">
      <c r="A128" s="92"/>
      <c r="B128" s="152" t="s">
        <v>177</v>
      </c>
      <c r="C128" s="153"/>
      <c r="D128" s="153"/>
      <c r="E128" s="153"/>
      <c r="F128" s="154"/>
      <c r="G128" s="110"/>
      <c r="H128" s="95"/>
    </row>
    <row r="129" spans="1:8" ht="96.5" customHeight="1">
      <c r="A129" s="1"/>
      <c r="B129" s="117" t="s">
        <v>64</v>
      </c>
      <c r="C129" s="155" t="s">
        <v>178</v>
      </c>
      <c r="D129" s="156"/>
      <c r="E129" s="156"/>
      <c r="F129" s="157"/>
      <c r="G129" s="102"/>
      <c r="H129" s="10"/>
    </row>
    <row r="130" spans="1:8" ht="90.5" customHeight="1">
      <c r="A130" s="1"/>
      <c r="B130" s="117" t="s">
        <v>68</v>
      </c>
      <c r="C130" s="158" t="s">
        <v>240</v>
      </c>
      <c r="D130" s="159"/>
      <c r="E130" s="160"/>
      <c r="F130" s="161"/>
      <c r="G130" s="102"/>
      <c r="H130" s="10"/>
    </row>
    <row r="131" spans="1:8" ht="119" customHeight="1">
      <c r="A131" s="88" t="str">
        <f>IF(C131="", "Not Answered", "Answered")</f>
        <v>Not Answered</v>
      </c>
      <c r="B131" s="127" t="s">
        <v>179</v>
      </c>
      <c r="C131" s="77"/>
      <c r="D131" s="78" t="s">
        <v>180</v>
      </c>
      <c r="E131" s="125"/>
      <c r="F131" s="119" t="str">
        <f>IF(C131="Yes","Completed",IF(C131="Not Applicable","NA",IF(C131="Unsure","Unsure","Not Completed")))</f>
        <v>Not Completed</v>
      </c>
      <c r="G131" s="101"/>
      <c r="H131" s="10"/>
    </row>
    <row r="132" spans="1:8" ht="119" customHeight="1">
      <c r="A132" s="88" t="str">
        <f>IF(C132="", "Not Answered", "Answered")</f>
        <v>Not Answered</v>
      </c>
      <c r="B132" s="127" t="s">
        <v>181</v>
      </c>
      <c r="C132" s="77"/>
      <c r="D132" s="78" t="s">
        <v>182</v>
      </c>
      <c r="E132" s="125"/>
      <c r="F132" s="119" t="str">
        <f>IF(C132="Yes","Completed",IF(C132="Not Applicable","NA",IF(C132="Unsure","Unsure","Not Completed")))</f>
        <v>Not Completed</v>
      </c>
      <c r="G132" s="101"/>
      <c r="H132" s="10"/>
    </row>
    <row r="133" spans="1:8" ht="25.25" customHeight="1">
      <c r="A133" s="92"/>
      <c r="B133" s="152" t="s">
        <v>183</v>
      </c>
      <c r="C133" s="162"/>
      <c r="D133" s="162"/>
      <c r="E133" s="153"/>
      <c r="F133" s="154"/>
      <c r="G133" s="110"/>
      <c r="H133" s="95"/>
    </row>
    <row r="134" spans="1:8" ht="96.5" customHeight="1">
      <c r="A134" s="1"/>
      <c r="B134" s="117" t="s">
        <v>64</v>
      </c>
      <c r="C134" s="155" t="s">
        <v>184</v>
      </c>
      <c r="D134" s="156"/>
      <c r="E134" s="156"/>
      <c r="F134" s="157"/>
      <c r="G134" s="102"/>
      <c r="H134" s="10"/>
    </row>
    <row r="135" spans="1:8" ht="90.5" customHeight="1">
      <c r="A135" s="1"/>
      <c r="B135" s="117" t="s">
        <v>68</v>
      </c>
      <c r="C135" s="158" t="s">
        <v>240</v>
      </c>
      <c r="D135" s="159"/>
      <c r="E135" s="160"/>
      <c r="F135" s="161"/>
      <c r="G135" s="102"/>
      <c r="H135" s="10"/>
    </row>
    <row r="136" spans="1:8" ht="119" customHeight="1">
      <c r="A136" s="88" t="str">
        <f>IF(C136="", "Not Answered", "Answered")</f>
        <v>Not Answered</v>
      </c>
      <c r="B136" s="127" t="s">
        <v>185</v>
      </c>
      <c r="C136" s="77"/>
      <c r="D136" s="78" t="s">
        <v>186</v>
      </c>
      <c r="E136" s="125"/>
      <c r="F136" s="119" t="str">
        <f>IF(C136="Yes","Completed",IF(C136="Not Applicable","NA",IF(C136="Unsure","Unsure","Not Completed")))</f>
        <v>Not Completed</v>
      </c>
      <c r="G136" s="101"/>
      <c r="H136" s="10"/>
    </row>
    <row r="137" spans="1:8" ht="119" customHeight="1">
      <c r="A137" s="88" t="str">
        <f>IF(C137="", "Not Answered", "Answered")</f>
        <v>Not Answered</v>
      </c>
      <c r="B137" s="127" t="s">
        <v>188</v>
      </c>
      <c r="C137" s="77"/>
      <c r="D137" s="78" t="s">
        <v>189</v>
      </c>
      <c r="E137" s="125" t="s">
        <v>187</v>
      </c>
      <c r="F137" s="119" t="str">
        <f>IF(C137="Yes","Completed",IF(C137="Not Applicable","NA",IF(C137="Unsure","Unsure","Not Completed")))</f>
        <v>Not Completed</v>
      </c>
      <c r="G137" s="101"/>
      <c r="H137" s="10"/>
    </row>
    <row r="138" spans="1:8" ht="25.25" customHeight="1">
      <c r="A138" s="92"/>
      <c r="B138" s="152" t="s">
        <v>190</v>
      </c>
      <c r="C138" s="162"/>
      <c r="D138" s="162"/>
      <c r="E138" s="153"/>
      <c r="F138" s="154"/>
      <c r="G138" s="110"/>
      <c r="H138" s="95"/>
    </row>
    <row r="139" spans="1:8" ht="96.5" customHeight="1">
      <c r="A139" s="1"/>
      <c r="B139" s="117" t="s">
        <v>64</v>
      </c>
      <c r="C139" s="155" t="s">
        <v>201</v>
      </c>
      <c r="D139" s="156"/>
      <c r="E139" s="156"/>
      <c r="F139" s="157"/>
      <c r="G139" s="102"/>
      <c r="H139" s="10"/>
    </row>
    <row r="140" spans="1:8" ht="90.5" customHeight="1">
      <c r="A140" s="1"/>
      <c r="B140" s="117" t="s">
        <v>68</v>
      </c>
      <c r="C140" s="158" t="s">
        <v>240</v>
      </c>
      <c r="D140" s="159"/>
      <c r="E140" s="160"/>
      <c r="F140" s="161"/>
      <c r="G140" s="102"/>
      <c r="H140" s="10"/>
    </row>
    <row r="141" spans="1:8" ht="119" customHeight="1">
      <c r="A141" s="88" t="str">
        <f>IF(C141="", "Not Answered", "Answered")</f>
        <v>Not Answered</v>
      </c>
      <c r="B141" s="127" t="s">
        <v>251</v>
      </c>
      <c r="C141" s="77"/>
      <c r="D141" s="78" t="s">
        <v>103</v>
      </c>
      <c r="E141" s="125"/>
      <c r="F141" s="119" t="str">
        <f>IF(C141="Yes","Completed",IF(C141="Not Applicable","NA",IF(C141="Unsure","Unsure","Not Completed")))</f>
        <v>Not Completed</v>
      </c>
      <c r="G141" s="101"/>
      <c r="H141" s="10"/>
    </row>
    <row r="142" spans="1:8" ht="25.25" customHeight="1">
      <c r="A142" s="92"/>
      <c r="B142" s="152" t="s">
        <v>191</v>
      </c>
      <c r="C142" s="162"/>
      <c r="D142" s="162"/>
      <c r="E142" s="153"/>
      <c r="F142" s="154"/>
      <c r="G142" s="110"/>
      <c r="H142" s="95"/>
    </row>
    <row r="143" spans="1:8" ht="96.5" customHeight="1">
      <c r="A143" s="1"/>
      <c r="B143" s="117" t="s">
        <v>64</v>
      </c>
      <c r="C143" s="155" t="s">
        <v>200</v>
      </c>
      <c r="D143" s="156"/>
      <c r="E143" s="156"/>
      <c r="F143" s="157"/>
      <c r="G143" s="102"/>
      <c r="H143" s="10"/>
    </row>
    <row r="144" spans="1:8" ht="90.5" customHeight="1">
      <c r="A144" s="1"/>
      <c r="B144" s="117" t="s">
        <v>68</v>
      </c>
      <c r="C144" s="158" t="s">
        <v>240</v>
      </c>
      <c r="D144" s="159"/>
      <c r="E144" s="160"/>
      <c r="F144" s="161"/>
      <c r="G144" s="102"/>
      <c r="H144" s="10"/>
    </row>
    <row r="145" spans="1:8" ht="90.5" customHeight="1">
      <c r="A145" s="90" t="str">
        <f>IF(C145="", "Not Answered", "Answered")</f>
        <v>Not Answered</v>
      </c>
      <c r="B145" s="127" t="s">
        <v>252</v>
      </c>
      <c r="C145" s="77"/>
      <c r="D145" s="78" t="s">
        <v>103</v>
      </c>
      <c r="E145" s="125"/>
      <c r="F145" s="119" t="str">
        <f>IF(C145="Yes","Completed",IF(C145="Not Applicable","NA",IF(C145="Unsure","Unsure","Not Completed")))</f>
        <v>Not Completed</v>
      </c>
      <c r="G145" s="101"/>
      <c r="H145" s="10"/>
    </row>
    <row r="146" spans="1:8" ht="119" customHeight="1">
      <c r="A146" s="1" t="str">
        <f>IF(C146="", "Not Answered", "Answered")</f>
        <v>Not Answered</v>
      </c>
      <c r="B146" s="127" t="s">
        <v>192</v>
      </c>
      <c r="C146" s="77"/>
      <c r="D146" s="78" t="s">
        <v>103</v>
      </c>
      <c r="E146" s="125"/>
      <c r="F146" s="119" t="str">
        <f>IF(C146="Yes","Completed",IF(C146="Not Applicable","NA",IF(C146="Unsure","Unsure","Not Completed")))</f>
        <v>Not Completed</v>
      </c>
      <c r="G146" s="101"/>
      <c r="H146" s="10"/>
    </row>
    <row r="147" spans="1:8" ht="25.25" customHeight="1">
      <c r="A147" s="92"/>
      <c r="B147" s="152" t="s">
        <v>193</v>
      </c>
      <c r="C147" s="162"/>
      <c r="D147" s="162"/>
      <c r="E147" s="153"/>
      <c r="F147" s="154"/>
      <c r="G147" s="110"/>
      <c r="H147" s="95"/>
    </row>
    <row r="148" spans="1:8" ht="90.5" customHeight="1">
      <c r="A148" s="1"/>
      <c r="B148" s="117" t="s">
        <v>68</v>
      </c>
      <c r="C148" s="165" t="s">
        <v>241</v>
      </c>
      <c r="D148" s="159"/>
      <c r="E148" s="160"/>
      <c r="F148" s="161"/>
      <c r="G148" s="102"/>
      <c r="H148" s="10"/>
    </row>
    <row r="149" spans="1:8" ht="90.5" customHeight="1">
      <c r="A149" s="90" t="str">
        <f>IF(C149="", "Not Answered", "Answered")</f>
        <v>Not Answered</v>
      </c>
      <c r="B149" s="127" t="s">
        <v>194</v>
      </c>
      <c r="C149" s="77"/>
      <c r="D149" s="78" t="s">
        <v>195</v>
      </c>
      <c r="E149" s="125"/>
      <c r="F149" s="119" t="str">
        <f>IF(C149="Yes","Completed",IF(C149="Not Applicable","NA",IF(C149="Unsure","Unsure","Not Completed")))</f>
        <v>Not Completed</v>
      </c>
      <c r="G149" s="101"/>
      <c r="H149" s="10"/>
    </row>
    <row r="150" spans="1:8" ht="90.5" customHeight="1">
      <c r="A150" s="90" t="str">
        <f t="shared" ref="A150:A151" si="24">IF(C150="", "Not Answered", "Answered")</f>
        <v>Not Answered</v>
      </c>
      <c r="B150" s="127" t="s">
        <v>196</v>
      </c>
      <c r="C150" s="77"/>
      <c r="D150" s="78" t="s">
        <v>103</v>
      </c>
      <c r="E150" s="125" t="s">
        <v>249</v>
      </c>
      <c r="F150" s="119" t="str">
        <f t="shared" ref="F150:F151" si="25">IF(C150="Yes","Completed",IF(C150="Not Applicable","NA",IF(C150="Unsure","Unsure","Not Completed")))</f>
        <v>Not Completed</v>
      </c>
      <c r="G150" s="101"/>
      <c r="H150" s="10"/>
    </row>
    <row r="151" spans="1:8" ht="119" customHeight="1">
      <c r="A151" s="90" t="str">
        <f t="shared" si="24"/>
        <v>Not Answered</v>
      </c>
      <c r="B151" s="127" t="s">
        <v>197</v>
      </c>
      <c r="C151" s="77"/>
      <c r="D151" s="78" t="s">
        <v>103</v>
      </c>
      <c r="E151" s="125"/>
      <c r="F151" s="119" t="str">
        <f t="shared" si="25"/>
        <v>Not Completed</v>
      </c>
      <c r="G151" s="101"/>
      <c r="H151" s="10"/>
    </row>
    <row r="152" spans="1:8" ht="14.5" customHeight="1">
      <c r="A152" s="80"/>
      <c r="B152" s="133"/>
      <c r="C152" s="134"/>
      <c r="D152" s="133"/>
      <c r="E152" s="133"/>
      <c r="F152" s="133"/>
      <c r="G152" s="98"/>
      <c r="H152" s="98"/>
    </row>
    <row r="153" spans="1:8" ht="40.25" customHeight="1">
      <c r="A153" s="87"/>
      <c r="B153" s="163" t="s">
        <v>198</v>
      </c>
      <c r="C153" s="163"/>
      <c r="D153" s="163"/>
      <c r="E153" s="163"/>
      <c r="F153" s="164"/>
      <c r="G153" s="106"/>
      <c r="H153" s="95"/>
    </row>
    <row r="154" spans="1:8" ht="96.5" customHeight="1">
      <c r="A154" s="1"/>
      <c r="B154" s="117" t="s">
        <v>64</v>
      </c>
      <c r="C154" s="190" t="s">
        <v>199</v>
      </c>
      <c r="D154" s="175"/>
      <c r="E154" s="175"/>
      <c r="F154" s="176"/>
      <c r="G154" s="102"/>
      <c r="H154" s="10"/>
    </row>
    <row r="155" spans="1:8" ht="90.5" customHeight="1">
      <c r="A155" s="1"/>
      <c r="B155" s="117" t="s">
        <v>68</v>
      </c>
      <c r="C155" s="191" t="s">
        <v>242</v>
      </c>
      <c r="D155" s="192"/>
      <c r="E155" s="193"/>
      <c r="F155" s="194"/>
      <c r="G155" s="102"/>
      <c r="H155" s="10"/>
    </row>
    <row r="156" spans="1:8" ht="119" customHeight="1">
      <c r="A156" s="88" t="str">
        <f>IF(C156="", "Not Answered", "Answered")</f>
        <v>Not Answered</v>
      </c>
      <c r="B156" s="127" t="s">
        <v>202</v>
      </c>
      <c r="C156" s="77"/>
      <c r="D156" s="78" t="s">
        <v>203</v>
      </c>
      <c r="E156" s="125"/>
      <c r="F156" s="119" t="str">
        <f>IF(C156="Yes","Completed",IF(C156="Not Applicable","NA",IF(C156="Unsure","Unsure","Not Completed")))</f>
        <v>Not Completed</v>
      </c>
      <c r="G156" s="101"/>
      <c r="H156" s="10"/>
    </row>
    <row r="157" spans="1:8" ht="14.5" customHeight="1">
      <c r="A157" s="80"/>
      <c r="B157" s="133"/>
      <c r="C157" s="134"/>
      <c r="D157" s="133"/>
      <c r="E157" s="133"/>
      <c r="F157" s="133"/>
      <c r="G157" s="98"/>
      <c r="H157" s="98"/>
    </row>
    <row r="158" spans="1:8" ht="40.25" customHeight="1">
      <c r="A158" s="87"/>
      <c r="B158" s="163" t="s">
        <v>204</v>
      </c>
      <c r="C158" s="163"/>
      <c r="D158" s="163"/>
      <c r="E158" s="163"/>
      <c r="F158" s="164"/>
      <c r="G158" s="106"/>
      <c r="H158" s="95"/>
    </row>
    <row r="159" spans="1:8" ht="96.5" customHeight="1">
      <c r="A159" s="1"/>
      <c r="B159" s="117" t="s">
        <v>64</v>
      </c>
      <c r="C159" s="155" t="s">
        <v>205</v>
      </c>
      <c r="D159" s="156"/>
      <c r="E159" s="156"/>
      <c r="F159" s="157"/>
      <c r="G159" s="102"/>
      <c r="H159" s="10"/>
    </row>
    <row r="160" spans="1:8" ht="90.5" customHeight="1">
      <c r="A160" s="1"/>
      <c r="B160" s="117" t="s">
        <v>68</v>
      </c>
      <c r="C160" s="191" t="s">
        <v>242</v>
      </c>
      <c r="D160" s="192"/>
      <c r="E160" s="193"/>
      <c r="F160" s="194"/>
      <c r="G160" s="102"/>
      <c r="H160" s="10"/>
    </row>
    <row r="161" spans="1:8" ht="119" customHeight="1">
      <c r="A161" s="88" t="str">
        <f>IF(C161="", "Not Answered", "Answered")</f>
        <v>Not Answered</v>
      </c>
      <c r="B161" s="127" t="s">
        <v>206</v>
      </c>
      <c r="C161" s="77"/>
      <c r="D161" s="78" t="s">
        <v>103</v>
      </c>
      <c r="E161" s="125" t="s">
        <v>207</v>
      </c>
      <c r="F161" s="119" t="str">
        <f>IF(C161="Yes","Completed",IF(C161="Not Applicable","NA",IF(C161="Unsure","Unsure","Not Completed")))</f>
        <v>Not Completed</v>
      </c>
      <c r="G161" s="101"/>
      <c r="H161" s="10"/>
    </row>
    <row r="162" spans="1:8" ht="14.5" customHeight="1">
      <c r="A162" s="80"/>
      <c r="B162" s="133"/>
      <c r="C162" s="134"/>
      <c r="D162" s="133"/>
      <c r="E162" s="133"/>
      <c r="F162" s="133"/>
      <c r="G162" s="98"/>
      <c r="H162" s="98"/>
    </row>
    <row r="163" spans="1:8" ht="40.25" customHeight="1">
      <c r="A163" s="87"/>
      <c r="B163" s="163" t="s">
        <v>208</v>
      </c>
      <c r="C163" s="163"/>
      <c r="D163" s="163"/>
      <c r="E163" s="163"/>
      <c r="F163" s="164"/>
      <c r="G163" s="106"/>
      <c r="H163" s="95"/>
    </row>
    <row r="164" spans="1:8" ht="90.5" customHeight="1">
      <c r="A164" s="1"/>
      <c r="B164" s="117" t="s">
        <v>68</v>
      </c>
      <c r="C164" s="191" t="s">
        <v>242</v>
      </c>
      <c r="D164" s="192"/>
      <c r="E164" s="193"/>
      <c r="F164" s="194"/>
      <c r="G164" s="102"/>
      <c r="H164" s="10"/>
    </row>
    <row r="165" spans="1:8" ht="119" customHeight="1">
      <c r="A165" s="88" t="str">
        <f>IF(C165="", "Not Answered", "Answered")</f>
        <v>Not Answered</v>
      </c>
      <c r="B165" s="127" t="s">
        <v>210</v>
      </c>
      <c r="C165" s="77"/>
      <c r="D165" s="78" t="s">
        <v>103</v>
      </c>
      <c r="E165" s="125" t="s">
        <v>211</v>
      </c>
      <c r="F165" s="119" t="str">
        <f>IF(C165="Yes","Completed",IF(C165="Not Applicable","NA",IF(C165="Unsure","Unsure","Not Completed")))</f>
        <v>Not Completed</v>
      </c>
      <c r="G165" s="101"/>
      <c r="H165" s="10"/>
    </row>
    <row r="166" spans="1:8" ht="14.5" customHeight="1">
      <c r="A166" s="80"/>
      <c r="B166" s="133"/>
      <c r="C166" s="134"/>
      <c r="D166" s="133"/>
      <c r="E166" s="133"/>
      <c r="F166" s="133"/>
      <c r="G166" s="98"/>
      <c r="H166" s="98"/>
    </row>
    <row r="167" spans="1:8" ht="40.25" customHeight="1">
      <c r="A167" s="87"/>
      <c r="B167" s="163" t="s">
        <v>209</v>
      </c>
      <c r="C167" s="163"/>
      <c r="D167" s="163"/>
      <c r="E167" s="163"/>
      <c r="F167" s="164"/>
      <c r="G167" s="106"/>
      <c r="H167" s="95"/>
    </row>
    <row r="168" spans="1:8" ht="14.5" customHeight="1">
      <c r="A168" s="80"/>
      <c r="B168" s="133"/>
      <c r="C168" s="134"/>
      <c r="D168" s="133"/>
      <c r="E168" s="133"/>
      <c r="F168" s="133"/>
      <c r="G168" s="98"/>
      <c r="H168" s="98"/>
    </row>
    <row r="169" spans="1:8" ht="78" customHeight="1">
      <c r="A169" s="80"/>
      <c r="B169" s="195" t="s">
        <v>28</v>
      </c>
      <c r="C169" s="195"/>
      <c r="D169" s="195"/>
      <c r="E169" s="195"/>
      <c r="F169" s="195"/>
      <c r="G169" s="99"/>
      <c r="H169" s="98"/>
    </row>
    <row r="170" spans="1:8" ht="15" customHeight="1">
      <c r="C170" s="114"/>
    </row>
    <row r="171" spans="1:8" ht="15" customHeight="1">
      <c r="C171" s="114"/>
    </row>
  </sheetData>
  <sheetProtection algorithmName="SHA-512" hashValue="NlxlW0PKcAq1xcFQR744PQSfqELgHu5lZ6QfJqVXaC6UNmLHrPutw/rPkMwwnSptINNEBVGdzd6wjQXJJDhPLw==" saltValue="ViIWHqQJsJkpTohcZ+yrDw==" spinCount="100000" sheet="1" objects="1" scenarios="1" sort="0" autoFilter="0"/>
  <dataConsolidate/>
  <mergeCells count="86">
    <mergeCell ref="C164:F164"/>
    <mergeCell ref="B167:F167"/>
    <mergeCell ref="B169:F169"/>
    <mergeCell ref="C155:F155"/>
    <mergeCell ref="B158:F158"/>
    <mergeCell ref="C159:F159"/>
    <mergeCell ref="C160:F160"/>
    <mergeCell ref="B163:F163"/>
    <mergeCell ref="C148:F148"/>
    <mergeCell ref="B153:F153"/>
    <mergeCell ref="C154:F154"/>
    <mergeCell ref="C140:F140"/>
    <mergeCell ref="B142:F142"/>
    <mergeCell ref="C143:F143"/>
    <mergeCell ref="C144:F144"/>
    <mergeCell ref="B147:F147"/>
    <mergeCell ref="B133:F133"/>
    <mergeCell ref="C134:F134"/>
    <mergeCell ref="C135:F135"/>
    <mergeCell ref="B138:F138"/>
    <mergeCell ref="C139:F139"/>
    <mergeCell ref="B18:F18"/>
    <mergeCell ref="B13:F13"/>
    <mergeCell ref="B1:F1"/>
    <mergeCell ref="B2:F2"/>
    <mergeCell ref="C5:F5"/>
    <mergeCell ref="C6:F6"/>
    <mergeCell ref="C7:F7"/>
    <mergeCell ref="C8:F8"/>
    <mergeCell ref="C11:F11"/>
    <mergeCell ref="C15:F15"/>
    <mergeCell ref="C16:F16"/>
    <mergeCell ref="C9:F9"/>
    <mergeCell ref="C10:F10"/>
    <mergeCell ref="B4:E4"/>
    <mergeCell ref="B34:F34"/>
    <mergeCell ref="B51:F51"/>
    <mergeCell ref="C52:F52"/>
    <mergeCell ref="C53:F53"/>
    <mergeCell ref="C14:F14"/>
    <mergeCell ref="C20:F20"/>
    <mergeCell ref="C19:F19"/>
    <mergeCell ref="B26:F26"/>
    <mergeCell ref="C27:F27"/>
    <mergeCell ref="C28:F28"/>
    <mergeCell ref="B31:F31"/>
    <mergeCell ref="C32:F32"/>
    <mergeCell ref="C33:F33"/>
    <mergeCell ref="C40:F40"/>
    <mergeCell ref="B39:F39"/>
    <mergeCell ref="B44:F44"/>
    <mergeCell ref="C89:F89"/>
    <mergeCell ref="B90:F90"/>
    <mergeCell ref="C45:F45"/>
    <mergeCell ref="B78:F78"/>
    <mergeCell ref="C79:F79"/>
    <mergeCell ref="C80:F80"/>
    <mergeCell ref="B88:F88"/>
    <mergeCell ref="B72:F72"/>
    <mergeCell ref="C73:F73"/>
    <mergeCell ref="B47:F47"/>
    <mergeCell ref="C48:F48"/>
    <mergeCell ref="B61:F61"/>
    <mergeCell ref="C62:F62"/>
    <mergeCell ref="C63:F63"/>
    <mergeCell ref="B110:F110"/>
    <mergeCell ref="C111:F111"/>
    <mergeCell ref="B97:F97"/>
    <mergeCell ref="B100:F100"/>
    <mergeCell ref="B105:F105"/>
    <mergeCell ref="H1:H2"/>
    <mergeCell ref="B128:F128"/>
    <mergeCell ref="C129:F129"/>
    <mergeCell ref="C130:F130"/>
    <mergeCell ref="C120:F120"/>
    <mergeCell ref="B122:F122"/>
    <mergeCell ref="C124:F124"/>
    <mergeCell ref="C123:F123"/>
    <mergeCell ref="B127:F127"/>
    <mergeCell ref="B113:F113"/>
    <mergeCell ref="C114:F114"/>
    <mergeCell ref="B116:F116"/>
    <mergeCell ref="C117:F117"/>
    <mergeCell ref="B119:F119"/>
    <mergeCell ref="C107:F107"/>
    <mergeCell ref="B106:F106"/>
  </mergeCells>
  <dataValidations xWindow="902" yWindow="840" count="1">
    <dataValidation type="list" allowBlank="1" showInputMessage="1" showErrorMessage="1" errorTitle="Invalid Entry" error="Please select an entry from the dropdown menu." sqref="C21:C24 C29 C35:C38 C41:C43 C46 C49 C54:C59 C64:C70 C74:C76 C81:C86 C98:C99 C165 C149:C151 C91:C96 C108:C109 C112 C115 C118 C121 C125 C131:C132 C136:C137 C141 C145:C146 C161 C156 C101:C103" xr:uid="{2D3CFD7E-C7C6-4DB1-943C-B7C34C693539}">
      <formula1>"Yes, No, Not Applicable, Unsure"</formula1>
    </dataValidation>
  </dataValidations>
  <pageMargins left="0.25" right="0.1" top="0.25" bottom="0.25" header="0" footer="0.25"/>
  <pageSetup scale="3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92C6C-A0B2-48CF-A91E-99D77C85CCFA}">
  <sheetPr codeName="Sheet4">
    <tabColor rgb="FF17869E"/>
    <pageSetUpPr fitToPage="1"/>
  </sheetPr>
  <dimension ref="A1:AO48"/>
  <sheetViews>
    <sheetView showGridLines="0" zoomScale="70" zoomScaleNormal="70" zoomScaleSheetLayoutView="20" workbookViewId="0">
      <pane ySplit="2" topLeftCell="A3" activePane="bottomLeft" state="frozen"/>
      <selection pane="bottomLeft" activeCell="J7" sqref="J7"/>
    </sheetView>
  </sheetViews>
  <sheetFormatPr baseColWidth="10" defaultColWidth="8.83203125" defaultRowHeight="20"/>
  <cols>
    <col min="1" max="1" width="4.5" style="2" customWidth="1"/>
    <col min="2" max="2" width="44" style="2" customWidth="1"/>
    <col min="3" max="3" width="99.5" style="2" customWidth="1"/>
    <col min="4" max="4" width="29.33203125" style="2" customWidth="1"/>
    <col min="5" max="5" width="79.6640625" style="2" customWidth="1"/>
    <col min="6" max="6" width="1.6640625" style="2" customWidth="1"/>
    <col min="7" max="7" width="25.5" style="2" customWidth="1"/>
    <col min="8" max="8" width="13.83203125" style="2" customWidth="1"/>
    <col min="9" max="9" width="64.6640625" style="2" customWidth="1"/>
    <col min="10" max="10" width="15.6640625" style="11" customWidth="1"/>
    <col min="11" max="11" width="0.83203125" style="115" customWidth="1"/>
    <col min="12" max="27" width="0.83203125" style="135" customWidth="1"/>
    <col min="28" max="34" width="13.6640625" style="148" customWidth="1"/>
    <col min="35" max="83" width="9.1640625" style="2" customWidth="1"/>
    <col min="84" max="16384" width="8.83203125" style="2"/>
  </cols>
  <sheetData>
    <row r="1" spans="1:41" ht="50" customHeight="1">
      <c r="B1" s="201" t="s">
        <v>214</v>
      </c>
      <c r="C1" s="201"/>
      <c r="D1" s="201"/>
      <c r="E1" s="201"/>
      <c r="F1" s="201"/>
      <c r="G1" s="201"/>
      <c r="H1" s="201"/>
      <c r="I1" s="201"/>
      <c r="J1" s="201"/>
    </row>
    <row r="2" spans="1:41" ht="40.25" customHeight="1">
      <c r="B2" s="202" t="s">
        <v>212</v>
      </c>
      <c r="C2" s="203"/>
      <c r="D2" s="203"/>
      <c r="E2" s="203"/>
      <c r="F2" s="12"/>
      <c r="G2" s="12"/>
      <c r="H2" s="12"/>
      <c r="I2" s="12"/>
      <c r="J2" s="12"/>
    </row>
    <row r="3" spans="1:41" s="13" customFormat="1" ht="55.25" customHeight="1">
      <c r="B3" s="188" t="s">
        <v>31</v>
      </c>
      <c r="C3" s="188"/>
      <c r="D3" s="188"/>
      <c r="E3" s="188"/>
      <c r="G3" s="209" t="s">
        <v>32</v>
      </c>
      <c r="H3" s="210"/>
      <c r="I3" s="211"/>
      <c r="J3" s="50"/>
      <c r="K3" s="116"/>
      <c r="L3" s="136" t="s">
        <v>33</v>
      </c>
      <c r="M3" s="137" t="s">
        <v>34</v>
      </c>
      <c r="N3" s="138"/>
      <c r="O3" s="139"/>
      <c r="P3" s="139"/>
      <c r="Q3" s="139"/>
      <c r="R3" s="139"/>
      <c r="S3" s="139"/>
      <c r="T3" s="139"/>
      <c r="U3" s="139"/>
      <c r="V3" s="139"/>
      <c r="W3" s="139"/>
      <c r="X3" s="139"/>
      <c r="Y3" s="139"/>
      <c r="Z3" s="139"/>
      <c r="AA3" s="139"/>
      <c r="AB3" s="149"/>
      <c r="AC3" s="149"/>
      <c r="AD3" s="149"/>
      <c r="AE3" s="149"/>
      <c r="AF3" s="149"/>
      <c r="AG3" s="149"/>
      <c r="AH3" s="149"/>
    </row>
    <row r="4" spans="1:41" ht="45" customHeight="1">
      <c r="B4" s="43" t="s">
        <v>35</v>
      </c>
      <c r="C4" s="14" t="str">
        <f>'Developer Questionnaire'!C5</f>
        <v>[organization name]</v>
      </c>
      <c r="D4" s="44" t="s">
        <v>36</v>
      </c>
      <c r="E4" s="243" t="str">
        <f>'Developer Questionnaire'!C7</f>
        <v>[poc name]</v>
      </c>
      <c r="G4" s="58" t="b">
        <v>0</v>
      </c>
      <c r="H4" s="212" t="s">
        <v>37</v>
      </c>
      <c r="I4" s="213"/>
      <c r="J4" s="16"/>
      <c r="L4" s="140" t="s">
        <v>29</v>
      </c>
      <c r="M4" s="140">
        <f>COUNTIF('Developer Questionnaire'!A4:A165,"Answered")</f>
        <v>0</v>
      </c>
      <c r="N4" s="141"/>
    </row>
    <row r="5" spans="1:41" ht="57.5" customHeight="1">
      <c r="B5" s="44" t="s">
        <v>38</v>
      </c>
      <c r="C5" s="224" t="str">
        <f>'Developer Questionnaire'!C6</f>
        <v>[full mailing address including street address, city, state/province, postal code, and country]</v>
      </c>
      <c r="D5" s="44"/>
      <c r="E5" s="244"/>
      <c r="G5" s="59"/>
      <c r="H5" s="239" t="s">
        <v>39</v>
      </c>
      <c r="I5" s="240"/>
      <c r="J5" s="19"/>
      <c r="L5" s="140" t="s">
        <v>30</v>
      </c>
      <c r="M5" s="140">
        <f>COUNTIF('Developer Questionnaire'!A4:A165,"Not Answered")</f>
        <v>76</v>
      </c>
      <c r="N5" s="141"/>
    </row>
    <row r="6" spans="1:41" ht="50.5" customHeight="1">
      <c r="B6" s="44"/>
      <c r="C6" s="225"/>
      <c r="D6" s="43" t="s">
        <v>40</v>
      </c>
      <c r="E6" s="15" t="str">
        <f>'Developer Questionnaire'!C8</f>
        <v>[poc phone number]</v>
      </c>
      <c r="G6" s="58" t="b">
        <v>0</v>
      </c>
      <c r="H6" s="241" t="s">
        <v>41</v>
      </c>
      <c r="I6" s="242"/>
      <c r="J6" s="16"/>
      <c r="M6" s="142"/>
      <c r="N6" s="140"/>
    </row>
    <row r="7" spans="1:41" ht="81.5" customHeight="1">
      <c r="B7" s="43" t="s">
        <v>42</v>
      </c>
      <c r="C7" s="17" t="str">
        <f>'Developer Questionnaire'!C10</f>
        <v>[name of individual submitting questionnaire]</v>
      </c>
      <c r="D7" s="47" t="s">
        <v>43</v>
      </c>
      <c r="E7" s="18" t="str">
        <f>'Developer Questionnaire'!C9</f>
        <v>[poc email]</v>
      </c>
      <c r="G7" s="60"/>
      <c r="H7" s="239" t="s">
        <v>44</v>
      </c>
      <c r="I7" s="240"/>
      <c r="J7" s="19"/>
      <c r="L7" s="143"/>
      <c r="M7" s="223" t="s">
        <v>45</v>
      </c>
      <c r="N7" s="223"/>
      <c r="O7" s="223"/>
      <c r="P7" s="223"/>
    </row>
    <row r="8" spans="1:41" ht="47.5" customHeight="1">
      <c r="B8" s="44" t="s">
        <v>46</v>
      </c>
      <c r="C8" s="20" t="str">
        <f>'Developer Questionnaire'!C11</f>
        <v>[date questionnaire submitted]</v>
      </c>
      <c r="D8" s="64"/>
      <c r="E8" s="21"/>
      <c r="G8" s="61" t="b">
        <v>0</v>
      </c>
      <c r="H8" s="235" t="s">
        <v>213</v>
      </c>
      <c r="I8" s="236"/>
      <c r="J8" s="51"/>
      <c r="L8" s="144" t="s">
        <v>47</v>
      </c>
      <c r="M8" s="144" t="s">
        <v>67</v>
      </c>
      <c r="N8" s="144" t="s">
        <v>78</v>
      </c>
      <c r="O8" s="145" t="s">
        <v>80</v>
      </c>
      <c r="P8" s="144" t="s">
        <v>101</v>
      </c>
      <c r="Q8" s="146" t="s">
        <v>111</v>
      </c>
      <c r="R8" s="146" t="s">
        <v>120</v>
      </c>
      <c r="S8" s="146" t="s">
        <v>127</v>
      </c>
      <c r="T8" s="146" t="s">
        <v>143</v>
      </c>
      <c r="U8" s="146" t="s">
        <v>173</v>
      </c>
      <c r="V8" s="146" t="s">
        <v>176</v>
      </c>
      <c r="W8" s="146" t="s">
        <v>198</v>
      </c>
      <c r="X8" s="146" t="s">
        <v>204</v>
      </c>
      <c r="Y8" s="146" t="s">
        <v>208</v>
      </c>
      <c r="Z8" s="146"/>
      <c r="AA8" s="146"/>
      <c r="AB8" s="150"/>
      <c r="AC8" s="150"/>
      <c r="AD8" s="150"/>
      <c r="AE8" s="150"/>
      <c r="AF8" s="150"/>
      <c r="AG8" s="150"/>
      <c r="AH8" s="150"/>
      <c r="AI8" s="57"/>
      <c r="AJ8" s="57"/>
      <c r="AK8" s="57"/>
      <c r="AL8" s="57"/>
      <c r="AM8" s="57"/>
      <c r="AN8" s="57"/>
      <c r="AO8" s="57"/>
    </row>
    <row r="9" spans="1:41" ht="25" customHeight="1">
      <c r="B9" s="45"/>
      <c r="C9" s="22"/>
      <c r="D9" s="45"/>
      <c r="E9" s="21"/>
      <c r="G9" s="62"/>
      <c r="H9" s="235"/>
      <c r="I9" s="236"/>
      <c r="J9" s="51"/>
      <c r="L9" s="146" t="s">
        <v>48</v>
      </c>
      <c r="M9" s="147">
        <f>COUNTIF('Developer Questionnaire'!F21:F24,"Completed")</f>
        <v>0</v>
      </c>
      <c r="N9" s="147">
        <f>COUNTIF('Developer Questionnaire'!F29,"Completed")</f>
        <v>0</v>
      </c>
      <c r="O9" s="147">
        <f>COUNTIF('Developer Questionnaire'!F35:F49,"Completed")</f>
        <v>0</v>
      </c>
      <c r="P9" s="147">
        <f>COUNTIF('Developer Questionnaire'!F54:F59,"Completed")</f>
        <v>0</v>
      </c>
      <c r="Q9" s="147">
        <f>COUNTIF('Developer Questionnaire'!F64:F70,"Completed")</f>
        <v>0</v>
      </c>
      <c r="R9" s="147">
        <f>COUNTIF('Developer Questionnaire'!F74:F76,"Completed")</f>
        <v>0</v>
      </c>
      <c r="S9" s="147">
        <f>COUNTIF('Developer Questionnaire'!F81:F86,"Completed")</f>
        <v>0</v>
      </c>
      <c r="T9" s="147">
        <f>COUNTIF('Developer Questionnaire'!F91:F103,"Completed")</f>
        <v>0</v>
      </c>
      <c r="U9" s="147">
        <f>COUNTIF('Developer Questionnaire'!F108:F125,"Completed")</f>
        <v>0</v>
      </c>
      <c r="V9" s="147">
        <f>COUNTIF('Developer Questionnaire'!F128:F151,"Completed")</f>
        <v>0</v>
      </c>
      <c r="W9" s="147">
        <f>COUNTIF('Developer Questionnaire'!F156,"Completed")</f>
        <v>0</v>
      </c>
      <c r="X9" s="147">
        <f>COUNTIF('Developer Questionnaire'!F161,"Completed")</f>
        <v>0</v>
      </c>
      <c r="Y9" s="147">
        <f>COUNTIF('Developer Questionnaire'!F165,"Completed")</f>
        <v>0</v>
      </c>
    </row>
    <row r="10" spans="1:41" ht="20.5" customHeight="1">
      <c r="B10" s="46"/>
      <c r="C10" s="22"/>
      <c r="D10" s="45"/>
      <c r="E10" s="23"/>
      <c r="G10" s="63"/>
      <c r="H10" s="237"/>
      <c r="I10" s="238"/>
      <c r="J10" s="52"/>
      <c r="L10" s="146" t="s">
        <v>49</v>
      </c>
      <c r="M10" s="147">
        <f>COUNTIF('Developer Questionnaire'!F21:F24,"Not Completed")</f>
        <v>4</v>
      </c>
      <c r="N10" s="147">
        <f>COUNTIF('Developer Questionnaire'!F29,"Not Completed")</f>
        <v>1</v>
      </c>
      <c r="O10" s="147">
        <f>COUNTIF('Developer Questionnaire'!F35:F49,"Not Completed")</f>
        <v>9</v>
      </c>
      <c r="P10" s="147">
        <f>COUNTIF('Developer Questionnaire'!F54:F59,"Not Completed")</f>
        <v>6</v>
      </c>
      <c r="Q10" s="147">
        <f>COUNTIF('Developer Questionnaire'!F64:F70,"Not Completed")</f>
        <v>7</v>
      </c>
      <c r="R10" s="147">
        <f>COUNTIF('Developer Questionnaire'!F74:F76,"Not Completed")</f>
        <v>3</v>
      </c>
      <c r="S10" s="147">
        <f>COUNTIF('Developer Questionnaire'!F81:F86,"Not Completed")</f>
        <v>6</v>
      </c>
      <c r="T10" s="147">
        <f>COUNTIF('Developer Questionnaire'!F91:F103,"Not Completed")</f>
        <v>11</v>
      </c>
      <c r="U10" s="147">
        <f>COUNTIF('Developer Questionnaire'!F108:F125,"Not Completed")</f>
        <v>7</v>
      </c>
      <c r="V10" s="147">
        <f>COUNTIF('Developer Questionnaire'!F128:F151,"Not Completed")</f>
        <v>10</v>
      </c>
      <c r="W10" s="147">
        <f>COUNTIF('Developer Questionnaire'!F156,"Not Completed")</f>
        <v>1</v>
      </c>
      <c r="X10" s="147">
        <f>COUNTIF('Developer Questionnaire'!F161,"Not Completed")</f>
        <v>1</v>
      </c>
      <c r="Y10" s="147">
        <f>COUNTIF('Developer Questionnaire'!F165,"Not Completed")</f>
        <v>1</v>
      </c>
    </row>
    <row r="11" spans="1:41" ht="55.25" customHeight="1">
      <c r="B11" s="188" t="s">
        <v>50</v>
      </c>
      <c r="C11" s="188"/>
      <c r="D11" s="188"/>
      <c r="E11" s="188"/>
      <c r="G11" s="24"/>
      <c r="H11" s="24"/>
      <c r="I11" s="24"/>
      <c r="J11" s="53"/>
      <c r="K11" s="116"/>
      <c r="L11" s="146" t="s">
        <v>51</v>
      </c>
      <c r="M11" s="147">
        <f>COUNTIF('Developer Questionnaire'!F21:F24,"NA")</f>
        <v>0</v>
      </c>
      <c r="N11" s="147">
        <f>COUNTIF('Developer Questionnaire'!F29,"NA")</f>
        <v>0</v>
      </c>
      <c r="O11" s="147">
        <f>COUNTIF('Developer Questionnaire'!F35:F49,"NA")</f>
        <v>0</v>
      </c>
      <c r="P11" s="147">
        <f>COUNTIF('Developer Questionnaire'!F54:F59,"NA")</f>
        <v>0</v>
      </c>
      <c r="Q11" s="147">
        <f>COUNTIF('Developer Questionnaire'!F64:F70,"NA")</f>
        <v>0</v>
      </c>
      <c r="R11" s="147">
        <f>COUNTIF('Developer Questionnaire'!F74:F76,"NA")</f>
        <v>0</v>
      </c>
      <c r="S11" s="147">
        <f>COUNTIF('Developer Questionnaire'!F81:F86,"NA")</f>
        <v>0</v>
      </c>
      <c r="T11" s="147">
        <f>COUNTIF('Developer Questionnaire'!F91:F103,"NA")</f>
        <v>0</v>
      </c>
      <c r="U11" s="147">
        <f>COUNTIF('Developer Questionnaire'!F108:F125,"NA")</f>
        <v>0</v>
      </c>
      <c r="V11" s="147">
        <f>COUNTIF('Developer Questionnaire'!F128:F151,"NA")</f>
        <v>0</v>
      </c>
      <c r="W11" s="147">
        <f>COUNTIF('Developer Questionnaire'!F156,"NA")</f>
        <v>0</v>
      </c>
      <c r="X11" s="147">
        <f>COUNTIF('Developer Questionnaire'!F161,"NA")</f>
        <v>0</v>
      </c>
      <c r="Y11" s="147">
        <f>COUNTIF('Developer Questionnaire'!F165,"NA")</f>
        <v>0</v>
      </c>
    </row>
    <row r="12" spans="1:41" ht="59" customHeight="1">
      <c r="B12" s="48" t="s">
        <v>52</v>
      </c>
      <c r="C12" s="229" t="str">
        <f>'Developer Questionnaire'!C15</f>
        <v>[method name]</v>
      </c>
      <c r="D12" s="230"/>
      <c r="E12" s="231"/>
      <c r="G12" s="232" t="s">
        <v>53</v>
      </c>
      <c r="H12" s="233"/>
      <c r="I12" s="233"/>
      <c r="J12" s="234"/>
      <c r="L12" s="146" t="s">
        <v>216</v>
      </c>
      <c r="M12" s="135">
        <f>COUNTIF('Developer Questionnaire'!F21:F24,"Unsure")</f>
        <v>0</v>
      </c>
      <c r="N12" s="135">
        <f>COUNTIF('Developer Questionnaire'!F29,"Unsure")</f>
        <v>0</v>
      </c>
      <c r="O12" s="135">
        <f>COUNTIF('Developer Questionnaire'!F35:F49,"Unsure")</f>
        <v>0</v>
      </c>
      <c r="P12" s="135">
        <f>COUNTIF('Developer Questionnaire'!F54:F59,"Unsure")</f>
        <v>0</v>
      </c>
      <c r="Q12" s="135">
        <f>COUNTIF('Developer Questionnaire'!F64:F70,"Unsure")</f>
        <v>0</v>
      </c>
      <c r="R12" s="135">
        <f>COUNTIF('Developer Questionnaire'!F74:F76,"Unsure")</f>
        <v>0</v>
      </c>
      <c r="S12" s="135">
        <f>COUNTIF('Developer Questionnaire'!F81:F86,"Unsure")</f>
        <v>0</v>
      </c>
      <c r="T12" s="135">
        <f>COUNTIF('Developer Questionnaire'!F91:F103,"Unsure")</f>
        <v>0</v>
      </c>
      <c r="U12" s="135">
        <f>COUNTIF('Developer Questionnaire'!F108:F125,"Unsure")</f>
        <v>0</v>
      </c>
      <c r="V12" s="135">
        <f>COUNTIF('Developer Questionnaire'!F128:F151,"Unsure")</f>
        <v>0</v>
      </c>
      <c r="W12" s="135">
        <f>COUNTIF('Developer Questionnaire'!F156,"Unsure")</f>
        <v>0</v>
      </c>
      <c r="X12" s="135">
        <f>COUNTIF('Developer Questionnaire'!F161,"Unsure")</f>
        <v>0</v>
      </c>
      <c r="Y12" s="135">
        <f>COUNTIF('Developer Questionnaire'!F165,"Unsure")</f>
        <v>0</v>
      </c>
    </row>
    <row r="13" spans="1:41" ht="157.25" customHeight="1">
      <c r="B13" s="49" t="str">
        <f>'Developer Questionnaire'!B16</f>
        <v>Test Method Description</v>
      </c>
      <c r="C13" s="226" t="str">
        <f>'Developer Questionnaire'!C16</f>
        <v>[provide a brief description of the test method and its elements]</v>
      </c>
      <c r="D13" s="227"/>
      <c r="E13" s="228"/>
      <c r="G13" s="214" t="s">
        <v>215</v>
      </c>
      <c r="H13" s="215"/>
      <c r="I13" s="215"/>
      <c r="J13" s="216"/>
      <c r="L13" s="135" t="s">
        <v>54</v>
      </c>
      <c r="M13" s="135">
        <f>SUM(M10:P12)</f>
        <v>20</v>
      </c>
    </row>
    <row r="14" spans="1:41" ht="52.25" customHeight="1">
      <c r="A14" s="54"/>
      <c r="B14" s="55"/>
      <c r="C14" s="56"/>
      <c r="D14" s="56"/>
      <c r="E14" s="56"/>
      <c r="G14" s="217"/>
      <c r="H14" s="218"/>
      <c r="I14" s="218"/>
      <c r="J14" s="219"/>
    </row>
    <row r="15" spans="1:41" ht="84" customHeight="1" thickBot="1">
      <c r="B15" s="206" t="s">
        <v>276</v>
      </c>
      <c r="C15" s="207"/>
      <c r="D15" s="207"/>
      <c r="E15" s="208"/>
      <c r="G15" s="217"/>
      <c r="H15" s="218"/>
      <c r="I15" s="218"/>
      <c r="J15" s="219"/>
    </row>
    <row r="16" spans="1:41" ht="101.5" customHeight="1">
      <c r="B16" s="25"/>
      <c r="C16" s="26"/>
      <c r="D16" s="27"/>
      <c r="E16" s="28"/>
      <c r="G16" s="217"/>
      <c r="H16" s="218"/>
      <c r="I16" s="218"/>
      <c r="J16" s="219"/>
    </row>
    <row r="17" spans="2:10" ht="35" customHeight="1">
      <c r="B17" s="25"/>
      <c r="C17" s="9"/>
      <c r="D17" s="29" t="s">
        <v>55</v>
      </c>
      <c r="E17" s="30">
        <f>SUM(M4:M5)</f>
        <v>76</v>
      </c>
      <c r="G17" s="217"/>
      <c r="H17" s="218"/>
      <c r="I17" s="218"/>
      <c r="J17" s="219"/>
    </row>
    <row r="18" spans="2:10" ht="14" customHeight="1">
      <c r="B18" s="25"/>
      <c r="E18" s="28"/>
      <c r="G18" s="217"/>
      <c r="H18" s="218"/>
      <c r="I18" s="218"/>
      <c r="J18" s="219"/>
    </row>
    <row r="19" spans="2:10" ht="14" customHeight="1">
      <c r="B19" s="25"/>
      <c r="E19" s="28"/>
      <c r="G19" s="217"/>
      <c r="H19" s="218"/>
      <c r="I19" s="218"/>
      <c r="J19" s="219"/>
    </row>
    <row r="20" spans="2:10" ht="14" customHeight="1">
      <c r="B20" s="25"/>
      <c r="E20" s="28"/>
      <c r="G20" s="217"/>
      <c r="H20" s="218"/>
      <c r="I20" s="218"/>
      <c r="J20" s="219"/>
    </row>
    <row r="21" spans="2:10" ht="14" customHeight="1">
      <c r="B21" s="25"/>
      <c r="E21" s="28"/>
      <c r="G21" s="217"/>
      <c r="H21" s="218"/>
      <c r="I21" s="218"/>
      <c r="J21" s="219"/>
    </row>
    <row r="22" spans="2:10" ht="24.5" customHeight="1">
      <c r="B22" s="25"/>
      <c r="E22" s="28"/>
      <c r="G22" s="217"/>
      <c r="H22" s="218"/>
      <c r="I22" s="218"/>
      <c r="J22" s="219"/>
    </row>
    <row r="23" spans="2:10" ht="107" customHeight="1">
      <c r="B23" s="25"/>
      <c r="E23" s="28"/>
      <c r="G23" s="217"/>
      <c r="H23" s="218"/>
      <c r="I23" s="218"/>
      <c r="J23" s="219"/>
    </row>
    <row r="24" spans="2:10" ht="72" customHeight="1">
      <c r="B24" s="31"/>
      <c r="C24" s="13"/>
      <c r="D24" s="13"/>
      <c r="E24" s="32"/>
      <c r="G24" s="217"/>
      <c r="H24" s="218"/>
      <c r="I24" s="218"/>
      <c r="J24" s="219"/>
    </row>
    <row r="25" spans="2:10" ht="123.5" customHeight="1">
      <c r="B25" s="204" t="s">
        <v>217</v>
      </c>
      <c r="C25" s="205"/>
      <c r="D25" s="205"/>
      <c r="E25" s="205"/>
      <c r="G25" s="217"/>
      <c r="H25" s="218"/>
      <c r="I25" s="218"/>
      <c r="J25" s="219"/>
    </row>
    <row r="26" spans="2:10" ht="65" customHeight="1">
      <c r="B26" s="33"/>
      <c r="C26" s="26"/>
      <c r="D26" s="27"/>
      <c r="E26" s="34"/>
      <c r="G26" s="217"/>
      <c r="H26" s="218"/>
      <c r="I26" s="218"/>
      <c r="J26" s="219"/>
    </row>
    <row r="27" spans="2:10" ht="35" customHeight="1">
      <c r="B27" s="35"/>
      <c r="C27" s="36"/>
      <c r="D27" s="37"/>
      <c r="E27" s="38"/>
      <c r="G27" s="217"/>
      <c r="H27" s="218"/>
      <c r="I27" s="218"/>
      <c r="J27" s="219"/>
    </row>
    <row r="28" spans="2:10" ht="35" customHeight="1">
      <c r="B28" s="35"/>
      <c r="C28" s="36"/>
      <c r="D28" s="37"/>
      <c r="E28" s="38"/>
      <c r="G28" s="217"/>
      <c r="H28" s="218"/>
      <c r="I28" s="218"/>
      <c r="J28" s="219"/>
    </row>
    <row r="29" spans="2:10" ht="35" customHeight="1">
      <c r="B29" s="35"/>
      <c r="C29" s="36"/>
      <c r="D29" s="37"/>
      <c r="E29" s="38"/>
      <c r="G29" s="217"/>
      <c r="H29" s="218"/>
      <c r="I29" s="218"/>
      <c r="J29" s="219"/>
    </row>
    <row r="30" spans="2:10" ht="35" customHeight="1">
      <c r="B30" s="35"/>
      <c r="C30" s="36"/>
      <c r="D30" s="37"/>
      <c r="E30" s="38"/>
      <c r="G30" s="217"/>
      <c r="H30" s="218"/>
      <c r="I30" s="218"/>
      <c r="J30" s="219"/>
    </row>
    <row r="31" spans="2:10" ht="35" customHeight="1">
      <c r="B31" s="35"/>
      <c r="C31" s="36"/>
      <c r="D31" s="37"/>
      <c r="E31" s="38"/>
      <c r="G31" s="217"/>
      <c r="H31" s="218"/>
      <c r="I31" s="218"/>
      <c r="J31" s="219"/>
    </row>
    <row r="32" spans="2:10" ht="35" customHeight="1">
      <c r="B32" s="35"/>
      <c r="D32" s="39"/>
      <c r="E32" s="38"/>
      <c r="G32" s="217"/>
      <c r="H32" s="218"/>
      <c r="I32" s="218"/>
      <c r="J32" s="219"/>
    </row>
    <row r="33" spans="2:10" ht="17.5" customHeight="1">
      <c r="B33" s="25"/>
      <c r="E33" s="28"/>
      <c r="G33" s="217"/>
      <c r="H33" s="218"/>
      <c r="I33" s="218"/>
      <c r="J33" s="219"/>
    </row>
    <row r="34" spans="2:10" ht="20.5" customHeight="1">
      <c r="B34" s="25"/>
      <c r="E34" s="28"/>
      <c r="G34" s="217"/>
      <c r="H34" s="218"/>
      <c r="I34" s="218"/>
      <c r="J34" s="219"/>
    </row>
    <row r="35" spans="2:10" ht="20.5" customHeight="1">
      <c r="B35" s="25"/>
      <c r="E35" s="28"/>
      <c r="G35" s="217"/>
      <c r="H35" s="218"/>
      <c r="I35" s="218"/>
      <c r="J35" s="219"/>
    </row>
    <row r="36" spans="2:10" ht="20.5" customHeight="1">
      <c r="B36" s="25"/>
      <c r="E36" s="28"/>
      <c r="G36" s="217"/>
      <c r="H36" s="218"/>
      <c r="I36" s="218"/>
      <c r="J36" s="219"/>
    </row>
    <row r="37" spans="2:10" ht="20.5" customHeight="1">
      <c r="B37" s="25"/>
      <c r="E37" s="28"/>
      <c r="G37" s="217"/>
      <c r="H37" s="218"/>
      <c r="I37" s="218"/>
      <c r="J37" s="219"/>
    </row>
    <row r="38" spans="2:10" ht="20.5" customHeight="1">
      <c r="B38" s="25"/>
      <c r="E38" s="28"/>
      <c r="G38" s="217"/>
      <c r="H38" s="218"/>
      <c r="I38" s="218"/>
      <c r="J38" s="219"/>
    </row>
    <row r="39" spans="2:10" ht="20.5" customHeight="1">
      <c r="B39" s="25"/>
      <c r="E39" s="28"/>
      <c r="G39" s="217"/>
      <c r="H39" s="218"/>
      <c r="I39" s="218"/>
      <c r="J39" s="219"/>
    </row>
    <row r="40" spans="2:10" ht="20.5" customHeight="1">
      <c r="B40" s="25"/>
      <c r="E40" s="28"/>
      <c r="G40" s="217"/>
      <c r="H40" s="218"/>
      <c r="I40" s="218"/>
      <c r="J40" s="219"/>
    </row>
    <row r="41" spans="2:10" ht="20.5" customHeight="1">
      <c r="B41" s="25"/>
      <c r="E41" s="28"/>
      <c r="G41" s="217"/>
      <c r="H41" s="218"/>
      <c r="I41" s="218"/>
      <c r="J41" s="219"/>
    </row>
    <row r="42" spans="2:10" ht="20.5" customHeight="1">
      <c r="B42" s="25"/>
      <c r="E42" s="28"/>
      <c r="G42" s="220"/>
      <c r="H42" s="221"/>
      <c r="I42" s="221"/>
      <c r="J42" s="222"/>
    </row>
    <row r="43" spans="2:10">
      <c r="B43" s="25"/>
      <c r="E43" s="28"/>
    </row>
    <row r="44" spans="2:10" ht="23" customHeight="1">
      <c r="B44" s="25"/>
      <c r="E44" s="28"/>
      <c r="G44" s="251" t="s">
        <v>56</v>
      </c>
      <c r="H44" s="252"/>
      <c r="I44" s="252"/>
      <c r="J44" s="253"/>
    </row>
    <row r="45" spans="2:10">
      <c r="B45" s="25"/>
      <c r="E45" s="28"/>
      <c r="G45" s="254"/>
      <c r="H45" s="255"/>
      <c r="I45" s="255"/>
      <c r="J45" s="256"/>
    </row>
    <row r="46" spans="2:10" ht="35" customHeight="1">
      <c r="B46" s="25"/>
      <c r="E46" s="28"/>
      <c r="G46" s="249" t="s">
        <v>57</v>
      </c>
      <c r="H46" s="250"/>
      <c r="I46" s="257" t="s">
        <v>58</v>
      </c>
      <c r="J46" s="258"/>
    </row>
    <row r="47" spans="2:10" ht="35" customHeight="1">
      <c r="B47" s="25"/>
      <c r="E47" s="28"/>
      <c r="G47" s="245" t="s">
        <v>59</v>
      </c>
      <c r="H47" s="246"/>
      <c r="I47" s="257" t="s">
        <v>60</v>
      </c>
      <c r="J47" s="258"/>
    </row>
    <row r="48" spans="2:10" ht="35" customHeight="1">
      <c r="B48" s="40"/>
      <c r="C48" s="41"/>
      <c r="D48" s="41"/>
      <c r="E48" s="42"/>
      <c r="G48" s="247" t="s">
        <v>61</v>
      </c>
      <c r="H48" s="248"/>
      <c r="I48" s="257" t="s">
        <v>62</v>
      </c>
      <c r="J48" s="258"/>
    </row>
  </sheetData>
  <sheetProtection algorithmName="SHA-512" hashValue="aTpge5MV84sD53Md/c9pyd8mhxj9c2fUFeGk84/xrZTWWgyAeREmgY/JtQJZfvuLSRnt36MoYQB5GQ/aGIKvfA==" saltValue="RVd9/t7MLmoosOpLOmC9aQ==" spinCount="100000" sheet="1" objects="1" scenarios="1"/>
  <mergeCells count="26">
    <mergeCell ref="G47:H47"/>
    <mergeCell ref="G48:H48"/>
    <mergeCell ref="G46:H46"/>
    <mergeCell ref="G44:J45"/>
    <mergeCell ref="I46:J46"/>
    <mergeCell ref="I47:J47"/>
    <mergeCell ref="I48:J48"/>
    <mergeCell ref="M7:P7"/>
    <mergeCell ref="C5:C6"/>
    <mergeCell ref="C13:E13"/>
    <mergeCell ref="C12:E12"/>
    <mergeCell ref="G12:J12"/>
    <mergeCell ref="H8:I10"/>
    <mergeCell ref="H5:I5"/>
    <mergeCell ref="H6:I6"/>
    <mergeCell ref="H7:I7"/>
    <mergeCell ref="E4:E5"/>
    <mergeCell ref="B1:J1"/>
    <mergeCell ref="B2:E2"/>
    <mergeCell ref="B25:E25"/>
    <mergeCell ref="B3:E3"/>
    <mergeCell ref="B11:E11"/>
    <mergeCell ref="B15:E15"/>
    <mergeCell ref="G3:I3"/>
    <mergeCell ref="H4:I4"/>
    <mergeCell ref="G13:J42"/>
  </mergeCells>
  <dataValidations xWindow="1287" yWindow="669" count="10">
    <dataValidation allowBlank="1" showInputMessage="1" showErrorMessage="1" promptTitle="STOP: Internal Use Only" prompt="To be completed by Internal Reviewers only." sqref="J3 G44" xr:uid="{03FE0EFC-FE0E-4968-A607-07461ABF5FAB}"/>
    <dataValidation allowBlank="1" showInputMessage="1" showErrorMessage="1" promptTitle="STOP: Internal Use Only" prompt="[reviewer name]" sqref="I47" xr:uid="{DC5DBB1C-89A1-47B0-B365-64432A1FC9DF}"/>
    <dataValidation allowBlank="1" showInputMessage="1" showErrorMessage="1" promptTitle="STOP: Internal Use Only" prompt="[reviewer email]" sqref="I48" xr:uid="{40292ABC-72C9-4185-AD21-2D558135F8CD}"/>
    <dataValidation allowBlank="1" showInputMessage="1" showErrorMessage="1" promptTitle="STOP: Internal Use Only" prompt="[reviewer feedback]" sqref="J10" xr:uid="{887E9965-22D0-4E77-B2C6-EDB94A6319F2}"/>
    <dataValidation allowBlank="1" showInputMessage="1" showErrorMessage="1" promptTitle="STOP" prompt="Internal Use Only" sqref="G4 G6 G8" xr:uid="{373349D9-EF74-4687-B8AF-C6B5C3BF87E1}"/>
    <dataValidation allowBlank="1" showInputMessage="1" showErrorMessage="1" promptTitle="Do NOT delete" prompt="Formula cells used to generate summary figures are minimized. Expand cells and increase text size and column width to edit." sqref="K1:P1" xr:uid="{8C11D900-9F34-4F4F-8386-DD20A758BB5F}"/>
    <dataValidation allowBlank="1" showInputMessage="1" showErrorMessage="1" promptTitle="STOP: Internal Use Only" prompt="[date reviewed]" sqref="I46:J46" xr:uid="{D0DDC8BF-1D2C-489C-A061-00BE58344BDF}"/>
    <dataValidation allowBlank="1" showInputMessage="1" showErrorMessage="1" promptTitle="STOP: Internal Use Only" prompt="To be completed by reviewer only" sqref="G12:J12" xr:uid="{FAD13744-A7CA-477C-89EB-8105D7542892}"/>
    <dataValidation allowBlank="1" showInputMessage="1" showErrorMessage="1" promptTitle="STOP: Internal Use Only" prompt="To be completed by reveiwer only" sqref="G3:I3" xr:uid="{99D78510-EC88-41C2-AE5A-11076AED4F43}"/>
    <dataValidation allowBlank="1" showInputMessage="1" showErrorMessage="1" promptTitle="STOP: INTERNAL USE ONLY" prompt="To be completed by reviewer only" sqref="G13:G14" xr:uid="{5B97ABC9-F57C-4C24-88F5-09720093F777}"/>
  </dataValidations>
  <pageMargins left="0.05" right="0.05" top="0.75" bottom="0.75" header="0.3" footer="0.3"/>
  <pageSetup scale="29"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64694D-C4D7-4B31-B169-92F1B33DDF32}">
  <sheetPr codeName="Sheet5">
    <tabColor rgb="FF2E75B6"/>
    <pageSetUpPr fitToPage="1"/>
  </sheetPr>
  <dimension ref="A1:H169"/>
  <sheetViews>
    <sheetView showGridLines="0" zoomScale="80" zoomScaleNormal="80" zoomScaleSheetLayoutView="40" workbookViewId="0">
      <pane ySplit="3" topLeftCell="A4" activePane="bottomLeft" state="frozen"/>
      <selection pane="bottomLeft" activeCell="C165" sqref="C165"/>
    </sheetView>
  </sheetViews>
  <sheetFormatPr baseColWidth="10" defaultColWidth="23.33203125" defaultRowHeight="15"/>
  <cols>
    <col min="1" max="1" width="22.6640625" hidden="1" customWidth="1"/>
    <col min="2" max="2" width="76" customWidth="1"/>
    <col min="3" max="3" width="23.6640625" style="114" customWidth="1"/>
    <col min="4" max="4" width="45.33203125" customWidth="1"/>
    <col min="5" max="5" width="103" customWidth="1"/>
    <col min="6" max="6" width="27.33203125" customWidth="1"/>
    <col min="7" max="7" width="3" customWidth="1"/>
    <col min="8" max="8" width="42.5" customWidth="1"/>
  </cols>
  <sheetData>
    <row r="1" spans="1:8" ht="38.5" customHeight="1">
      <c r="A1" s="81"/>
      <c r="B1" s="182" t="s">
        <v>95</v>
      </c>
      <c r="C1" s="182"/>
      <c r="D1" s="182"/>
      <c r="E1" s="182"/>
      <c r="F1" s="182"/>
      <c r="G1" s="99"/>
      <c r="H1" s="151" t="s">
        <v>218</v>
      </c>
    </row>
    <row r="2" spans="1:8" ht="64.25" customHeight="1">
      <c r="A2" s="1"/>
      <c r="B2" s="183" t="s">
        <v>225</v>
      </c>
      <c r="C2" s="184"/>
      <c r="D2" s="184"/>
      <c r="E2" s="184"/>
      <c r="F2" s="184"/>
      <c r="G2" s="100"/>
      <c r="H2" s="151"/>
    </row>
    <row r="3" spans="1:8" ht="84" customHeight="1">
      <c r="A3" s="82" t="s">
        <v>6</v>
      </c>
      <c r="B3" s="72" t="s">
        <v>71</v>
      </c>
      <c r="C3" s="73" t="s">
        <v>7</v>
      </c>
      <c r="D3" s="73" t="s">
        <v>8</v>
      </c>
      <c r="E3" s="73" t="s">
        <v>69</v>
      </c>
      <c r="F3" s="73" t="s">
        <v>9</v>
      </c>
      <c r="G3" s="103"/>
      <c r="H3" s="93"/>
    </row>
    <row r="4" spans="1:8" ht="40.25" customHeight="1">
      <c r="A4" s="83"/>
      <c r="B4" s="188" t="s">
        <v>72</v>
      </c>
      <c r="C4" s="189"/>
      <c r="D4" s="189"/>
      <c r="E4" s="189"/>
      <c r="F4" s="79"/>
      <c r="G4" s="104"/>
      <c r="H4" s="94"/>
    </row>
    <row r="5" spans="1:8" ht="55.25" customHeight="1">
      <c r="A5" s="84" t="str">
        <f>IF(OR(C5="",C5="[organization name]"),"Not Answered","Answered")</f>
        <v>Not Answered</v>
      </c>
      <c r="B5" s="76" t="s">
        <v>10</v>
      </c>
      <c r="C5" s="185" t="s">
        <v>11</v>
      </c>
      <c r="D5" s="185"/>
      <c r="E5" s="185"/>
      <c r="F5" s="185"/>
      <c r="G5" s="102"/>
      <c r="H5" s="10"/>
    </row>
    <row r="6" spans="1:8" ht="55.25" customHeight="1">
      <c r="A6" s="84" t="str">
        <f>IF(OR(C6="",C6="[full mailing address including street address, city, state/province, postal code, and country]"),"Not Answered","Answered")</f>
        <v>Not Answered</v>
      </c>
      <c r="B6" s="76" t="s">
        <v>12</v>
      </c>
      <c r="C6" s="185" t="s">
        <v>13</v>
      </c>
      <c r="D6" s="185"/>
      <c r="E6" s="185"/>
      <c r="F6" s="185"/>
      <c r="G6" s="102"/>
      <c r="H6" s="10"/>
    </row>
    <row r="7" spans="1:8" ht="55.25" customHeight="1">
      <c r="A7" s="84" t="str">
        <f>IF(OR(C7="",C7="[poc name]"),"Not Answered","Answered")</f>
        <v>Not Answered</v>
      </c>
      <c r="B7" s="76" t="s">
        <v>14</v>
      </c>
      <c r="C7" s="185" t="s">
        <v>15</v>
      </c>
      <c r="D7" s="185"/>
      <c r="E7" s="185"/>
      <c r="F7" s="185"/>
      <c r="G7" s="102"/>
      <c r="H7" s="10"/>
    </row>
    <row r="8" spans="1:8" ht="55.25" customHeight="1">
      <c r="A8" s="84" t="str">
        <f>IF(OR(C8="",C8="[poc phone number]"),"Not Answered","Answered")</f>
        <v>Not Answered</v>
      </c>
      <c r="B8" s="76" t="s">
        <v>16</v>
      </c>
      <c r="C8" s="186" t="s">
        <v>17</v>
      </c>
      <c r="D8" s="186"/>
      <c r="E8" s="186"/>
      <c r="F8" s="186"/>
      <c r="G8" s="102"/>
      <c r="H8" s="10"/>
    </row>
    <row r="9" spans="1:8" ht="55.25" customHeight="1">
      <c r="A9" s="84" t="str">
        <f>IF(OR(C9="",C9="[poc email]"),"Not Answered","Answered")</f>
        <v>Not Answered</v>
      </c>
      <c r="B9" s="76" t="s">
        <v>18</v>
      </c>
      <c r="C9" s="185" t="s">
        <v>19</v>
      </c>
      <c r="D9" s="185"/>
      <c r="E9" s="185"/>
      <c r="F9" s="185"/>
      <c r="G9" s="102"/>
      <c r="H9" s="10"/>
    </row>
    <row r="10" spans="1:8" ht="55.25" customHeight="1">
      <c r="A10" s="84" t="str">
        <f>IF(OR(C10="",C10="[name of individual submitting questionnaire]"),"Not Answered","Answered")</f>
        <v>Not Answered</v>
      </c>
      <c r="B10" s="76" t="s">
        <v>20</v>
      </c>
      <c r="C10" s="185" t="s">
        <v>21</v>
      </c>
      <c r="D10" s="185"/>
      <c r="E10" s="185"/>
      <c r="F10" s="185"/>
      <c r="G10" s="102"/>
      <c r="H10" s="10"/>
    </row>
    <row r="11" spans="1:8" ht="55.25" customHeight="1">
      <c r="A11" s="84" t="str">
        <f>IF(OR(C11="",C11="[date questionnaire submitted]"),"Not Answered","Answered")</f>
        <v>Not Answered</v>
      </c>
      <c r="B11" s="76" t="s">
        <v>22</v>
      </c>
      <c r="C11" s="187" t="s">
        <v>23</v>
      </c>
      <c r="D11" s="187"/>
      <c r="E11" s="187"/>
      <c r="F11" s="187"/>
      <c r="G11" s="105"/>
      <c r="H11" s="10"/>
    </row>
    <row r="12" spans="1:8" ht="21" customHeight="1">
      <c r="A12" s="1"/>
      <c r="B12" s="66"/>
      <c r="C12" s="111"/>
      <c r="D12" s="65"/>
      <c r="E12" s="65"/>
      <c r="F12" s="65"/>
      <c r="G12" s="10"/>
      <c r="H12" s="10"/>
    </row>
    <row r="13" spans="1:8" ht="40.25" customHeight="1">
      <c r="A13" s="83"/>
      <c r="B13" s="179" t="s">
        <v>63</v>
      </c>
      <c r="C13" s="180"/>
      <c r="D13" s="180"/>
      <c r="E13" s="180"/>
      <c r="F13" s="181"/>
      <c r="G13" s="106"/>
      <c r="H13" s="94"/>
    </row>
    <row r="14" spans="1:8" ht="37.25" customHeight="1">
      <c r="A14" s="83"/>
      <c r="B14" s="76" t="s">
        <v>64</v>
      </c>
      <c r="C14" s="169" t="s">
        <v>96</v>
      </c>
      <c r="D14" s="170"/>
      <c r="E14" s="170"/>
      <c r="F14" s="172"/>
      <c r="G14" s="102"/>
      <c r="H14" s="10"/>
    </row>
    <row r="15" spans="1:8" ht="55.25" customHeight="1">
      <c r="A15" s="84" t="str">
        <f>IF(OR(C15="",C15="[method name]"),"Not Answered","Answered")</f>
        <v>Not Answered</v>
      </c>
      <c r="B15" s="76" t="s">
        <v>65</v>
      </c>
      <c r="C15" s="186" t="s">
        <v>24</v>
      </c>
      <c r="D15" s="186"/>
      <c r="E15" s="186"/>
      <c r="F15" s="186"/>
      <c r="G15" s="107"/>
      <c r="H15" s="10"/>
    </row>
    <row r="16" spans="1:8" ht="118.25" customHeight="1">
      <c r="A16" s="84" t="str">
        <f>IF(OR(C16="",C16="[provide a brief description of the test method and its elements]"),"Not Answered","Answered")</f>
        <v>Not Answered</v>
      </c>
      <c r="B16" s="76" t="s">
        <v>66</v>
      </c>
      <c r="C16" s="186" t="s">
        <v>219</v>
      </c>
      <c r="D16" s="186"/>
      <c r="E16" s="186"/>
      <c r="F16" s="186"/>
      <c r="G16" s="107"/>
      <c r="H16" s="10"/>
    </row>
    <row r="17" spans="1:8" ht="21" customHeight="1">
      <c r="A17" s="1"/>
      <c r="B17" s="67"/>
      <c r="C17" s="112"/>
      <c r="D17" s="68"/>
      <c r="E17" s="68"/>
      <c r="F17" s="68"/>
      <c r="G17" s="108"/>
      <c r="H17" s="10"/>
    </row>
    <row r="18" spans="1:8" ht="40.25" customHeight="1">
      <c r="A18" s="1"/>
      <c r="B18" s="177" t="s">
        <v>67</v>
      </c>
      <c r="C18" s="178"/>
      <c r="D18" s="178"/>
      <c r="E18" s="178"/>
      <c r="F18" s="178"/>
      <c r="G18" s="106"/>
      <c r="H18" s="95"/>
    </row>
    <row r="19" spans="1:8" ht="96.5" customHeight="1">
      <c r="A19" s="1"/>
      <c r="B19" s="117" t="s">
        <v>64</v>
      </c>
      <c r="C19" s="155" t="s">
        <v>97</v>
      </c>
      <c r="D19" s="156"/>
      <c r="E19" s="156"/>
      <c r="F19" s="157"/>
      <c r="G19" s="102"/>
      <c r="H19" s="10"/>
    </row>
    <row r="20" spans="1:8" ht="90.5" customHeight="1">
      <c r="A20" s="85"/>
      <c r="B20" s="117" t="s">
        <v>68</v>
      </c>
      <c r="C20" s="158" t="s">
        <v>226</v>
      </c>
      <c r="D20" s="159"/>
      <c r="E20" s="160"/>
      <c r="F20" s="161"/>
      <c r="G20" s="102"/>
      <c r="H20" s="10"/>
    </row>
    <row r="21" spans="1:8" ht="55.25" customHeight="1">
      <c r="A21" s="86" t="str">
        <f>IF(C21="", "Not Answered", "Answered")</f>
        <v>Not Answered</v>
      </c>
      <c r="B21" s="74" t="s">
        <v>70</v>
      </c>
      <c r="C21" s="77"/>
      <c r="D21" s="78" t="s">
        <v>73</v>
      </c>
      <c r="E21" s="118"/>
      <c r="F21" s="119" t="str">
        <f>IF(C21="Yes","Completed",IF(C21="Not Applicable","NA",IF(C21="Unsure","Unsure","Not Completed")))</f>
        <v>Not Completed</v>
      </c>
      <c r="G21" s="101"/>
      <c r="H21" s="10"/>
    </row>
    <row r="22" spans="1:8" ht="55.25" customHeight="1">
      <c r="A22" s="86" t="str">
        <f t="shared" ref="A22:A24" si="0">IF(C22="", "Not Answered", "Answered")</f>
        <v>Not Answered</v>
      </c>
      <c r="B22" s="75" t="s">
        <v>75</v>
      </c>
      <c r="C22" s="77"/>
      <c r="D22" s="78" t="s">
        <v>76</v>
      </c>
      <c r="E22" s="118"/>
      <c r="F22" s="119" t="str">
        <f t="shared" ref="F22:F24" si="1">IF(C22="Yes","Completed",IF(C22="Not Applicable","NA",IF(C22="Unsure","Unsure","Not Completed")))</f>
        <v>Not Completed</v>
      </c>
      <c r="G22" s="101"/>
      <c r="H22" s="10"/>
    </row>
    <row r="23" spans="1:8" ht="108.5" customHeight="1">
      <c r="A23" s="86" t="str">
        <f t="shared" si="0"/>
        <v>Not Answered</v>
      </c>
      <c r="B23" s="76" t="s">
        <v>77</v>
      </c>
      <c r="C23" s="77"/>
      <c r="D23" s="78" t="s">
        <v>74</v>
      </c>
      <c r="E23" s="118" t="s">
        <v>227</v>
      </c>
      <c r="F23" s="119" t="str">
        <f t="shared" si="1"/>
        <v>Not Completed</v>
      </c>
      <c r="G23" s="101"/>
      <c r="H23" s="10"/>
    </row>
    <row r="24" spans="1:8" ht="55.25" customHeight="1">
      <c r="A24" s="86" t="str">
        <f t="shared" si="0"/>
        <v>Not Answered</v>
      </c>
      <c r="B24" s="76" t="s">
        <v>132</v>
      </c>
      <c r="C24" s="77"/>
      <c r="D24" s="78" t="s">
        <v>103</v>
      </c>
      <c r="E24" s="118" t="s">
        <v>228</v>
      </c>
      <c r="F24" s="119" t="str">
        <f t="shared" si="1"/>
        <v>Not Completed</v>
      </c>
      <c r="G24" s="101"/>
      <c r="H24" s="96"/>
    </row>
    <row r="25" spans="1:8" ht="21" customHeight="1">
      <c r="A25" s="1"/>
      <c r="B25" s="66"/>
      <c r="C25" s="111"/>
      <c r="D25" s="66"/>
      <c r="E25" s="66"/>
      <c r="F25" s="69"/>
      <c r="G25" s="109"/>
      <c r="H25" s="97"/>
    </row>
    <row r="26" spans="1:8" ht="40.25" customHeight="1">
      <c r="A26" s="87"/>
      <c r="B26" s="163" t="s">
        <v>78</v>
      </c>
      <c r="C26" s="163"/>
      <c r="D26" s="163"/>
      <c r="E26" s="163"/>
      <c r="F26" s="164"/>
      <c r="G26" s="106"/>
      <c r="H26" s="95"/>
    </row>
    <row r="27" spans="1:8" ht="96.5" customHeight="1">
      <c r="A27" s="1"/>
      <c r="B27" s="117" t="s">
        <v>64</v>
      </c>
      <c r="C27" s="155" t="s">
        <v>98</v>
      </c>
      <c r="D27" s="156"/>
      <c r="E27" s="156"/>
      <c r="F27" s="157"/>
      <c r="G27" s="102"/>
      <c r="H27" s="10"/>
    </row>
    <row r="28" spans="1:8" ht="90.5" customHeight="1">
      <c r="A28" s="1"/>
      <c r="B28" s="117" t="s">
        <v>68</v>
      </c>
      <c r="C28" s="167" t="s">
        <v>229</v>
      </c>
      <c r="D28" s="160"/>
      <c r="E28" s="160"/>
      <c r="F28" s="161"/>
      <c r="G28" s="102"/>
      <c r="H28" s="10"/>
    </row>
    <row r="29" spans="1:8" ht="85.25" customHeight="1">
      <c r="A29" s="88" t="str">
        <f t="shared" ref="A29" si="2">IF(C29="", "Not Answered", "Answered")</f>
        <v>Not Answered</v>
      </c>
      <c r="B29" s="120" t="s">
        <v>253</v>
      </c>
      <c r="C29" s="77"/>
      <c r="D29" s="78" t="s">
        <v>79</v>
      </c>
      <c r="E29" s="121" t="s">
        <v>220</v>
      </c>
      <c r="F29" s="119" t="str">
        <f>IF(C29="Yes","Completed",IF(C29="Not Applicable","NA",IF(C29="Unsure","Unsure","Not Completed")))</f>
        <v>Not Completed</v>
      </c>
      <c r="G29" s="101"/>
      <c r="H29" s="10"/>
    </row>
    <row r="30" spans="1:8" ht="14.25" customHeight="1">
      <c r="A30" s="85"/>
      <c r="B30" s="70"/>
      <c r="C30" s="113"/>
      <c r="D30" s="71"/>
      <c r="E30" s="71"/>
      <c r="F30" s="71"/>
      <c r="G30" s="109"/>
      <c r="H30" s="10"/>
    </row>
    <row r="31" spans="1:8" ht="40.25" customHeight="1">
      <c r="A31" s="87"/>
      <c r="B31" s="163" t="s">
        <v>80</v>
      </c>
      <c r="C31" s="163"/>
      <c r="D31" s="163"/>
      <c r="E31" s="163"/>
      <c r="F31" s="164"/>
      <c r="G31" s="106"/>
      <c r="H31" s="95"/>
    </row>
    <row r="32" spans="1:8" ht="96.5" customHeight="1">
      <c r="A32" s="1"/>
      <c r="B32" s="117" t="s">
        <v>64</v>
      </c>
      <c r="C32" s="155" t="s">
        <v>99</v>
      </c>
      <c r="D32" s="156"/>
      <c r="E32" s="156"/>
      <c r="F32" s="157"/>
      <c r="G32" s="102"/>
      <c r="H32" s="10"/>
    </row>
    <row r="33" spans="1:8" ht="90.5" customHeight="1">
      <c r="A33" s="1"/>
      <c r="B33" s="117" t="s">
        <v>68</v>
      </c>
      <c r="C33" s="167" t="s">
        <v>229</v>
      </c>
      <c r="D33" s="160"/>
      <c r="E33" s="160"/>
      <c r="F33" s="161"/>
      <c r="G33" s="102"/>
      <c r="H33" s="10"/>
    </row>
    <row r="34" spans="1:8" ht="25.25" customHeight="1">
      <c r="A34" s="89"/>
      <c r="B34" s="152" t="s">
        <v>85</v>
      </c>
      <c r="C34" s="168"/>
      <c r="D34" s="168"/>
      <c r="E34" s="153"/>
      <c r="F34" s="154"/>
      <c r="G34" s="110"/>
      <c r="H34" s="95"/>
    </row>
    <row r="35" spans="1:8" ht="78" customHeight="1">
      <c r="A35" s="90" t="str">
        <f>IF(C35="", "Not Answered", "Answered")</f>
        <v>Not Answered</v>
      </c>
      <c r="B35" s="76" t="s">
        <v>133</v>
      </c>
      <c r="C35" s="77"/>
      <c r="D35" s="78" t="s">
        <v>82</v>
      </c>
      <c r="E35" s="122" t="s">
        <v>81</v>
      </c>
      <c r="F35" s="123" t="str">
        <f>IF(C35="Yes","Completed",IF(C35="Not Applicable","NA",IF(C35="Unsure","Unsure","Not Completed")))</f>
        <v>Not Completed</v>
      </c>
      <c r="G35" s="101"/>
      <c r="H35" s="10"/>
    </row>
    <row r="36" spans="1:8" ht="85.25" customHeight="1">
      <c r="A36" s="90" t="str">
        <f>IF(C36="", "Not Answered", "Answered")</f>
        <v>Not Answered</v>
      </c>
      <c r="B36" s="124" t="s">
        <v>134</v>
      </c>
      <c r="C36" s="77"/>
      <c r="D36" s="78" t="s">
        <v>83</v>
      </c>
      <c r="E36" s="122"/>
      <c r="F36" s="123" t="str">
        <f t="shared" ref="F36:F37" si="3">IF(C36="Yes","Completed",IF(C36="Not Applicable","NA",IF(C36="Unsure","Unsure","Not Completed")))</f>
        <v>Not Completed</v>
      </c>
      <c r="G36" s="101"/>
      <c r="H36" s="10"/>
    </row>
    <row r="37" spans="1:8" ht="261.75" customHeight="1">
      <c r="A37" s="90" t="str">
        <f>IF(C37="", "Not Answered", "Answered")</f>
        <v>Not Answered</v>
      </c>
      <c r="B37" s="124" t="s">
        <v>243</v>
      </c>
      <c r="C37" s="77"/>
      <c r="D37" s="78" t="s">
        <v>254</v>
      </c>
      <c r="E37" s="122" t="s">
        <v>84</v>
      </c>
      <c r="F37" s="123" t="str">
        <f t="shared" si="3"/>
        <v>Not Completed</v>
      </c>
      <c r="G37" s="101"/>
      <c r="H37" s="10"/>
    </row>
    <row r="38" spans="1:8" ht="275.5" customHeight="1">
      <c r="A38" s="91" t="str">
        <f>IF(C38="", "Not Answered", "Answered")</f>
        <v>Not Answered</v>
      </c>
      <c r="B38" s="76" t="s">
        <v>255</v>
      </c>
      <c r="C38" s="77"/>
      <c r="D38" s="78" t="s">
        <v>254</v>
      </c>
      <c r="E38" s="122"/>
      <c r="F38" s="123" t="str">
        <f>IF(C38="Yes","Completed",IF(C38="Not Applicable","NA",IF(C38="Unsure","Unsure","Not Completed")))</f>
        <v>Not Completed</v>
      </c>
      <c r="G38" s="101"/>
      <c r="H38" s="10"/>
    </row>
    <row r="39" spans="1:8" ht="25.25" customHeight="1">
      <c r="A39" s="92"/>
      <c r="B39" s="152" t="s">
        <v>256</v>
      </c>
      <c r="C39" s="162"/>
      <c r="D39" s="162"/>
      <c r="E39" s="153"/>
      <c r="F39" s="154"/>
      <c r="G39" s="110"/>
      <c r="H39" s="95"/>
    </row>
    <row r="40" spans="1:8" ht="98.5" customHeight="1">
      <c r="A40" s="1"/>
      <c r="B40" s="117" t="s">
        <v>64</v>
      </c>
      <c r="C40" s="173" t="s">
        <v>277</v>
      </c>
      <c r="D40" s="174"/>
      <c r="E40" s="175"/>
      <c r="F40" s="176"/>
      <c r="G40" s="102"/>
      <c r="H40" s="10"/>
    </row>
    <row r="41" spans="1:8" ht="82.25" customHeight="1">
      <c r="A41" s="90" t="str">
        <f t="shared" ref="A41:A43" si="4">IF(C41="", "Not Answered", "Answered")</f>
        <v>Not Answered</v>
      </c>
      <c r="B41" s="76" t="s">
        <v>88</v>
      </c>
      <c r="C41" s="77"/>
      <c r="D41" s="78" t="s">
        <v>25</v>
      </c>
      <c r="E41" s="122" t="s">
        <v>230</v>
      </c>
      <c r="F41" s="123" t="str">
        <f>IF(C41="Yes","Completed",IF(C41="Not Applicable","NA",IF(C41="Unsure","Unsure","Not Completed")))</f>
        <v>Not Completed</v>
      </c>
      <c r="G41" s="101"/>
      <c r="H41" s="10"/>
    </row>
    <row r="42" spans="1:8" ht="55.25" customHeight="1">
      <c r="A42" s="90" t="str">
        <f t="shared" si="4"/>
        <v>Not Answered</v>
      </c>
      <c r="B42" s="76" t="s">
        <v>89</v>
      </c>
      <c r="C42" s="77"/>
      <c r="D42" s="78" t="s">
        <v>26</v>
      </c>
      <c r="E42" s="122" t="s">
        <v>86</v>
      </c>
      <c r="F42" s="123" t="str">
        <f t="shared" ref="F42:F43" si="5">IF(C42="Yes","Completed",IF(C42="Not Applicable","NA",IF(C42="Unsure","Unsure","Not Completed")))</f>
        <v>Not Completed</v>
      </c>
      <c r="G42" s="101"/>
      <c r="H42" s="10"/>
    </row>
    <row r="43" spans="1:8" ht="55.25" customHeight="1">
      <c r="A43" s="90" t="str">
        <f t="shared" si="4"/>
        <v>Not Answered</v>
      </c>
      <c r="B43" s="76" t="s">
        <v>90</v>
      </c>
      <c r="C43" s="77"/>
      <c r="D43" s="78" t="s">
        <v>27</v>
      </c>
      <c r="E43" s="122" t="s">
        <v>87</v>
      </c>
      <c r="F43" s="123" t="str">
        <f t="shared" si="5"/>
        <v>Not Completed</v>
      </c>
      <c r="G43" s="101"/>
      <c r="H43" s="10"/>
    </row>
    <row r="44" spans="1:8" ht="25.25" customHeight="1">
      <c r="A44" s="92"/>
      <c r="B44" s="152" t="s">
        <v>257</v>
      </c>
      <c r="C44" s="162"/>
      <c r="D44" s="162"/>
      <c r="E44" s="153"/>
      <c r="F44" s="154"/>
      <c r="G44" s="110"/>
      <c r="H44" s="95"/>
    </row>
    <row r="45" spans="1:8" ht="40.25" customHeight="1">
      <c r="A45" s="1"/>
      <c r="B45" s="117" t="s">
        <v>64</v>
      </c>
      <c r="C45" s="169" t="s">
        <v>100</v>
      </c>
      <c r="D45" s="170"/>
      <c r="E45" s="156"/>
      <c r="F45" s="157"/>
      <c r="G45" s="102"/>
      <c r="H45" s="10"/>
    </row>
    <row r="46" spans="1:8" ht="82.25" customHeight="1">
      <c r="A46" s="90" t="str">
        <f t="shared" ref="A46" si="6">IF(C46="", "Not Answered", "Answered")</f>
        <v>Not Answered</v>
      </c>
      <c r="B46" s="76" t="s">
        <v>92</v>
      </c>
      <c r="C46" s="77"/>
      <c r="D46" s="78" t="s">
        <v>102</v>
      </c>
      <c r="E46" s="125" t="s">
        <v>91</v>
      </c>
      <c r="F46" s="119" t="str">
        <f>IF(C46="Yes","Completed",IF(C46="Not Applicable","NA",IF(C46="Unsure","Unsure","Not Completed")))</f>
        <v>Not Completed</v>
      </c>
      <c r="G46" s="101"/>
      <c r="H46" s="10"/>
    </row>
    <row r="47" spans="1:8" ht="25.25" customHeight="1">
      <c r="A47" s="92"/>
      <c r="B47" s="152" t="s">
        <v>93</v>
      </c>
      <c r="C47" s="162"/>
      <c r="D47" s="162"/>
      <c r="E47" s="153"/>
      <c r="F47" s="154"/>
      <c r="G47" s="110"/>
      <c r="H47" s="95"/>
    </row>
    <row r="48" spans="1:8" ht="40.25" customHeight="1">
      <c r="A48" s="1"/>
      <c r="B48" s="117" t="s">
        <v>64</v>
      </c>
      <c r="C48" s="171" t="s">
        <v>258</v>
      </c>
      <c r="D48" s="170"/>
      <c r="E48" s="156"/>
      <c r="F48" s="157"/>
      <c r="G48" s="102"/>
      <c r="H48" s="10"/>
    </row>
    <row r="49" spans="1:8" ht="82.25" customHeight="1">
      <c r="A49" s="90" t="str">
        <f t="shared" ref="A49" si="7">IF(C49="", "Not Answered", "Answered")</f>
        <v>Not Answered</v>
      </c>
      <c r="B49" s="76" t="s">
        <v>259</v>
      </c>
      <c r="C49" s="77"/>
      <c r="D49" s="78" t="s">
        <v>260</v>
      </c>
      <c r="E49" s="125" t="s">
        <v>261</v>
      </c>
      <c r="F49" s="119" t="str">
        <f>IF(C49="Yes","Completed",IF(C49="Not Applicable","NA",IF(C49="Unsure","Unsure","Not Completed")))</f>
        <v>Not Completed</v>
      </c>
      <c r="G49" s="101"/>
      <c r="H49" s="10"/>
    </row>
    <row r="50" spans="1:8" ht="14.25" customHeight="1">
      <c r="A50" s="1"/>
      <c r="B50" s="66"/>
      <c r="C50" s="126"/>
      <c r="D50" s="69"/>
      <c r="E50" s="69"/>
      <c r="F50" s="69"/>
      <c r="G50" s="109"/>
      <c r="H50" s="10"/>
    </row>
    <row r="51" spans="1:8" ht="40.25" customHeight="1">
      <c r="A51" s="87"/>
      <c r="B51" s="163" t="s">
        <v>101</v>
      </c>
      <c r="C51" s="163"/>
      <c r="D51" s="163"/>
      <c r="E51" s="163"/>
      <c r="F51" s="164"/>
      <c r="G51" s="106"/>
      <c r="H51" s="95"/>
    </row>
    <row r="52" spans="1:8" ht="125.25" customHeight="1">
      <c r="A52" s="1"/>
      <c r="B52" s="117" t="s">
        <v>64</v>
      </c>
      <c r="C52" s="155" t="s">
        <v>278</v>
      </c>
      <c r="D52" s="156"/>
      <c r="E52" s="156"/>
      <c r="F52" s="157"/>
      <c r="G52" s="102"/>
      <c r="H52" s="10"/>
    </row>
    <row r="53" spans="1:8" ht="90.5" customHeight="1">
      <c r="A53" s="1"/>
      <c r="B53" s="117" t="s">
        <v>68</v>
      </c>
      <c r="C53" s="158" t="s">
        <v>226</v>
      </c>
      <c r="D53" s="159"/>
      <c r="E53" s="160"/>
      <c r="F53" s="161"/>
      <c r="G53" s="102"/>
      <c r="H53" s="10"/>
    </row>
    <row r="54" spans="1:8" ht="119" customHeight="1">
      <c r="A54" s="88" t="str">
        <f t="shared" ref="A54:A59" si="8">IF(C54="", "Not Answered", "Answered")</f>
        <v>Not Answered</v>
      </c>
      <c r="B54" s="127" t="s">
        <v>262</v>
      </c>
      <c r="C54" s="77"/>
      <c r="D54" s="78" t="s">
        <v>263</v>
      </c>
      <c r="E54" s="125" t="s">
        <v>264</v>
      </c>
      <c r="F54" s="119" t="str">
        <f>IF(C54="Yes","Completed",IF(C54="Not Applicable","NA",IF(C54="Unsure","Unsure","Not Completed")))</f>
        <v>Not Completed</v>
      </c>
      <c r="G54" s="101"/>
      <c r="H54" s="10"/>
    </row>
    <row r="55" spans="1:8" ht="119" customHeight="1">
      <c r="A55" s="88" t="str">
        <f t="shared" si="8"/>
        <v>Not Answered</v>
      </c>
      <c r="B55" s="127" t="s">
        <v>104</v>
      </c>
      <c r="C55" s="77"/>
      <c r="D55" s="78" t="s">
        <v>105</v>
      </c>
      <c r="E55" s="125"/>
      <c r="F55" s="119" t="str">
        <f>IF(C55="Yes","Completed",IF(C55="Not Applicable","NA",IF(C55="Unsure","Unsure","Not Completed")))</f>
        <v>Not Completed</v>
      </c>
      <c r="G55" s="101"/>
      <c r="H55" s="10"/>
    </row>
    <row r="56" spans="1:8" ht="119" customHeight="1">
      <c r="A56" s="88" t="str">
        <f t="shared" si="8"/>
        <v>Not Answered</v>
      </c>
      <c r="B56" s="127" t="s">
        <v>108</v>
      </c>
      <c r="C56" s="77"/>
      <c r="D56" s="78" t="s">
        <v>109</v>
      </c>
      <c r="E56" s="125" t="s">
        <v>265</v>
      </c>
      <c r="F56" s="119" t="str">
        <f>IF(C56="Yes","Completed",IF(C56="Not Applicable","NA",IF(C56="Unsure","Unsure","Not Completed")))</f>
        <v>Not Completed</v>
      </c>
      <c r="G56" s="101"/>
      <c r="H56" s="10"/>
    </row>
    <row r="57" spans="1:8" ht="119" customHeight="1">
      <c r="A57" s="88" t="str">
        <f t="shared" si="8"/>
        <v>Not Answered</v>
      </c>
      <c r="B57" s="127" t="s">
        <v>106</v>
      </c>
      <c r="C57" s="77"/>
      <c r="D57" s="78" t="s">
        <v>103</v>
      </c>
      <c r="E57" s="125"/>
      <c r="F57" s="119" t="str">
        <f t="shared" ref="F57:F59" si="9">IF(C57="Yes","Completed",IF(C57="Not Applicable","NA",IF(C57="Unsure","Unsure","Not Completed")))</f>
        <v>Not Completed</v>
      </c>
      <c r="G57" s="101"/>
      <c r="H57" s="10"/>
    </row>
    <row r="58" spans="1:8" ht="119" customHeight="1">
      <c r="A58" s="88" t="str">
        <f t="shared" si="8"/>
        <v>Not Answered</v>
      </c>
      <c r="B58" s="74" t="s">
        <v>107</v>
      </c>
      <c r="C58" s="77"/>
      <c r="D58" s="78" t="s">
        <v>103</v>
      </c>
      <c r="E58" s="125"/>
      <c r="F58" s="119" t="str">
        <f t="shared" si="9"/>
        <v>Not Completed</v>
      </c>
      <c r="G58" s="101"/>
      <c r="H58" s="10"/>
    </row>
    <row r="59" spans="1:8" ht="66" customHeight="1">
      <c r="A59" s="88" t="str">
        <f t="shared" si="8"/>
        <v>Not Answered</v>
      </c>
      <c r="B59" s="74" t="s">
        <v>135</v>
      </c>
      <c r="C59" s="77"/>
      <c r="D59" s="78" t="s">
        <v>110</v>
      </c>
      <c r="E59" s="128"/>
      <c r="F59" s="119" t="str">
        <f t="shared" si="9"/>
        <v>Not Completed</v>
      </c>
      <c r="G59" s="101"/>
      <c r="H59" s="10"/>
    </row>
    <row r="60" spans="1:8" ht="14.25" customHeight="1">
      <c r="A60" s="1"/>
      <c r="B60" s="66"/>
      <c r="C60" s="129"/>
      <c r="D60" s="65"/>
      <c r="E60" s="65"/>
      <c r="F60" s="65"/>
      <c r="G60" s="10"/>
      <c r="H60" s="10"/>
    </row>
    <row r="61" spans="1:8" ht="40.25" customHeight="1">
      <c r="A61" s="87"/>
      <c r="B61" s="163" t="s">
        <v>111</v>
      </c>
      <c r="C61" s="163"/>
      <c r="D61" s="163"/>
      <c r="E61" s="163"/>
      <c r="F61" s="164"/>
      <c r="G61" s="106"/>
      <c r="H61" s="95"/>
    </row>
    <row r="62" spans="1:8" ht="96.5" customHeight="1">
      <c r="A62" s="1"/>
      <c r="B62" s="117" t="s">
        <v>64</v>
      </c>
      <c r="C62" s="155" t="s">
        <v>112</v>
      </c>
      <c r="D62" s="156"/>
      <c r="E62" s="156"/>
      <c r="F62" s="157"/>
      <c r="G62" s="102"/>
      <c r="H62" s="10"/>
    </row>
    <row r="63" spans="1:8" ht="90.5" customHeight="1">
      <c r="A63" s="1"/>
      <c r="B63" s="117" t="s">
        <v>68</v>
      </c>
      <c r="C63" s="165" t="s">
        <v>245</v>
      </c>
      <c r="D63" s="159"/>
      <c r="E63" s="160"/>
      <c r="F63" s="161"/>
      <c r="G63" s="102"/>
      <c r="H63" s="10"/>
    </row>
    <row r="64" spans="1:8" ht="119" customHeight="1">
      <c r="A64" s="88" t="str">
        <f t="shared" ref="A64:A70" si="10">IF(C64="", "Not Answered", "Answered")</f>
        <v>Not Answered</v>
      </c>
      <c r="B64" s="127" t="s">
        <v>113</v>
      </c>
      <c r="C64" s="77"/>
      <c r="D64" s="78" t="s">
        <v>119</v>
      </c>
      <c r="E64" s="125" t="s">
        <v>244</v>
      </c>
      <c r="F64" s="119" t="str">
        <f>IF(C64="Yes","Completed",IF(C64="Not Applicable","NA",IF(C64="Unsure","Unsure","Not Completed")))</f>
        <v>Not Completed</v>
      </c>
      <c r="G64" s="101"/>
      <c r="H64" s="10"/>
    </row>
    <row r="65" spans="1:8" ht="119" customHeight="1">
      <c r="A65" s="88" t="str">
        <f t="shared" si="10"/>
        <v>Not Answered</v>
      </c>
      <c r="B65" s="127" t="s">
        <v>117</v>
      </c>
      <c r="C65" s="77"/>
      <c r="D65" s="78" t="s">
        <v>103</v>
      </c>
      <c r="E65" s="125" t="s">
        <v>118</v>
      </c>
      <c r="F65" s="119" t="str">
        <f t="shared" ref="F65:F70" si="11">IF(C65="Yes","Completed",IF(C65="Not Applicable","NA",IF(C65="Unsure","Unsure","Not Completed")))</f>
        <v>Not Completed</v>
      </c>
      <c r="G65" s="101"/>
      <c r="H65" s="10"/>
    </row>
    <row r="66" spans="1:8" ht="119" customHeight="1">
      <c r="A66" s="88" t="str">
        <f t="shared" si="10"/>
        <v>Not Answered</v>
      </c>
      <c r="B66" s="127" t="s">
        <v>266</v>
      </c>
      <c r="C66" s="77"/>
      <c r="D66" s="78" t="s">
        <v>103</v>
      </c>
      <c r="E66" s="125" t="s">
        <v>267</v>
      </c>
      <c r="F66" s="119" t="str">
        <f t="shared" si="11"/>
        <v>Not Completed</v>
      </c>
      <c r="G66" s="101"/>
      <c r="H66" s="10"/>
    </row>
    <row r="67" spans="1:8" ht="119" customHeight="1">
      <c r="A67" s="88" t="str">
        <f t="shared" si="10"/>
        <v>Not Answered</v>
      </c>
      <c r="B67" s="127" t="s">
        <v>114</v>
      </c>
      <c r="C67" s="77"/>
      <c r="D67" s="78" t="s">
        <v>268</v>
      </c>
      <c r="E67" s="125"/>
      <c r="F67" s="119" t="str">
        <f t="shared" si="11"/>
        <v>Not Completed</v>
      </c>
      <c r="G67" s="101"/>
      <c r="H67" s="10"/>
    </row>
    <row r="68" spans="1:8" ht="119" customHeight="1">
      <c r="A68" s="88" t="str">
        <f t="shared" si="10"/>
        <v>Not Answered</v>
      </c>
      <c r="B68" s="127" t="s">
        <v>115</v>
      </c>
      <c r="C68" s="77"/>
      <c r="D68" s="78" t="s">
        <v>269</v>
      </c>
      <c r="E68" s="125"/>
      <c r="F68" s="119" t="str">
        <f t="shared" si="11"/>
        <v>Not Completed</v>
      </c>
      <c r="G68" s="101"/>
      <c r="H68" s="10"/>
    </row>
    <row r="69" spans="1:8" ht="119" customHeight="1">
      <c r="A69" s="88" t="str">
        <f t="shared" si="10"/>
        <v>Not Answered</v>
      </c>
      <c r="B69" s="127" t="s">
        <v>246</v>
      </c>
      <c r="C69" s="77"/>
      <c r="D69" s="78" t="s">
        <v>103</v>
      </c>
      <c r="E69" s="125"/>
      <c r="F69" s="119" t="str">
        <f t="shared" si="11"/>
        <v>Not Completed</v>
      </c>
      <c r="G69" s="101"/>
      <c r="H69" s="10"/>
    </row>
    <row r="70" spans="1:8" ht="119" customHeight="1">
      <c r="A70" s="88" t="str">
        <f t="shared" si="10"/>
        <v>Not Answered</v>
      </c>
      <c r="B70" s="127" t="s">
        <v>116</v>
      </c>
      <c r="C70" s="77"/>
      <c r="D70" s="78" t="s">
        <v>103</v>
      </c>
      <c r="E70" s="130" t="s">
        <v>231</v>
      </c>
      <c r="F70" s="119" t="str">
        <f t="shared" si="11"/>
        <v>Not Completed</v>
      </c>
      <c r="G70" s="101"/>
      <c r="H70" s="10"/>
    </row>
    <row r="71" spans="1:8" ht="14.25" customHeight="1">
      <c r="A71" s="1"/>
      <c r="B71" s="66"/>
      <c r="C71" s="129"/>
      <c r="D71" s="65"/>
      <c r="E71" s="65"/>
      <c r="F71" s="65"/>
      <c r="G71" s="10"/>
      <c r="H71" s="10"/>
    </row>
    <row r="72" spans="1:8" ht="40.25" customHeight="1">
      <c r="A72" s="87"/>
      <c r="B72" s="163" t="s">
        <v>120</v>
      </c>
      <c r="C72" s="163"/>
      <c r="D72" s="163"/>
      <c r="E72" s="163"/>
      <c r="F72" s="164"/>
      <c r="G72" s="106"/>
      <c r="H72" s="95"/>
    </row>
    <row r="73" spans="1:8" ht="90.5" customHeight="1">
      <c r="A73" s="1"/>
      <c r="B73" s="117" t="s">
        <v>68</v>
      </c>
      <c r="C73" s="158" t="s">
        <v>226</v>
      </c>
      <c r="D73" s="159"/>
      <c r="E73" s="160"/>
      <c r="F73" s="161"/>
      <c r="G73" s="102"/>
      <c r="H73" s="10"/>
    </row>
    <row r="74" spans="1:8" ht="119" customHeight="1">
      <c r="A74" s="88" t="str">
        <f t="shared" ref="A74:A76" si="12">IF(C74="", "Not Answered", "Answered")</f>
        <v>Not Answered</v>
      </c>
      <c r="B74" s="127" t="s">
        <v>121</v>
      </c>
      <c r="C74" s="77"/>
      <c r="D74" s="78" t="s">
        <v>122</v>
      </c>
      <c r="E74" s="125" t="s">
        <v>232</v>
      </c>
      <c r="F74" s="119" t="str">
        <f>IF(C74="Yes","Completed",IF(C74="Not Applicable","NA",IF(C74="Unsure","Unsure","Not Completed")))</f>
        <v>Not Completed</v>
      </c>
      <c r="G74" s="101"/>
      <c r="H74" s="10"/>
    </row>
    <row r="75" spans="1:8" ht="119" customHeight="1">
      <c r="A75" s="88" t="str">
        <f t="shared" si="12"/>
        <v>Not Answered</v>
      </c>
      <c r="B75" s="127" t="s">
        <v>123</v>
      </c>
      <c r="C75" s="77"/>
      <c r="D75" s="78" t="s">
        <v>124</v>
      </c>
      <c r="E75" s="125"/>
      <c r="F75" s="119" t="str">
        <f t="shared" ref="F75:F76" si="13">IF(C75="Yes","Completed",IF(C75="Not Applicable","NA",IF(C75="Unsure","Unsure","Not Completed")))</f>
        <v>Not Completed</v>
      </c>
      <c r="G75" s="101"/>
      <c r="H75" s="10"/>
    </row>
    <row r="76" spans="1:8" ht="119" customHeight="1">
      <c r="A76" s="88" t="str">
        <f t="shared" si="12"/>
        <v>Not Answered</v>
      </c>
      <c r="B76" s="127" t="s">
        <v>125</v>
      </c>
      <c r="C76" s="77"/>
      <c r="D76" s="78" t="s">
        <v>270</v>
      </c>
      <c r="E76" s="125"/>
      <c r="F76" s="119" t="str">
        <f t="shared" si="13"/>
        <v>Not Completed</v>
      </c>
      <c r="G76" s="101"/>
      <c r="H76" s="10"/>
    </row>
    <row r="77" spans="1:8" ht="14.25" customHeight="1">
      <c r="A77" s="1"/>
      <c r="B77" s="66"/>
      <c r="C77" s="129"/>
      <c r="D77" s="65"/>
      <c r="E77" s="65"/>
      <c r="F77" s="65"/>
      <c r="G77" s="10"/>
      <c r="H77" s="10"/>
    </row>
    <row r="78" spans="1:8" ht="40.25" customHeight="1">
      <c r="A78" s="87"/>
      <c r="B78" s="163" t="s">
        <v>127</v>
      </c>
      <c r="C78" s="163"/>
      <c r="D78" s="163"/>
      <c r="E78" s="163"/>
      <c r="F78" s="164"/>
      <c r="G78" s="106"/>
      <c r="H78" s="95"/>
    </row>
    <row r="79" spans="1:8" ht="96.5" customHeight="1">
      <c r="A79" s="1"/>
      <c r="B79" s="117" t="s">
        <v>64</v>
      </c>
      <c r="C79" s="155" t="s">
        <v>126</v>
      </c>
      <c r="D79" s="156"/>
      <c r="E79" s="156"/>
      <c r="F79" s="157"/>
      <c r="G79" s="102"/>
      <c r="H79" s="10"/>
    </row>
    <row r="80" spans="1:8" ht="90.5" customHeight="1">
      <c r="A80" s="1"/>
      <c r="B80" s="117" t="s">
        <v>68</v>
      </c>
      <c r="C80" s="158" t="s">
        <v>233</v>
      </c>
      <c r="D80" s="159"/>
      <c r="E80" s="160"/>
      <c r="F80" s="161"/>
      <c r="G80" s="102"/>
      <c r="H80" s="10"/>
    </row>
    <row r="81" spans="1:8" ht="119" customHeight="1">
      <c r="A81" s="88" t="str">
        <f t="shared" ref="A81:A86" si="14">IF(C81="", "Not Answered", "Answered")</f>
        <v>Not Answered</v>
      </c>
      <c r="B81" s="127" t="s">
        <v>128</v>
      </c>
      <c r="C81" s="77"/>
      <c r="D81" s="78" t="s">
        <v>103</v>
      </c>
      <c r="E81" s="125" t="s">
        <v>234</v>
      </c>
      <c r="F81" s="119" t="str">
        <f>IF(C81="Yes","Completed",IF(C81="Not Applicable","NA",IF(C81="Unsure","Unsure","Not Completed")))</f>
        <v>Not Completed</v>
      </c>
      <c r="G81" s="101"/>
      <c r="H81" s="10"/>
    </row>
    <row r="82" spans="1:8" ht="119" customHeight="1">
      <c r="A82" s="88" t="str">
        <f t="shared" si="14"/>
        <v>Not Answered</v>
      </c>
      <c r="B82" s="127" t="s">
        <v>131</v>
      </c>
      <c r="C82" s="77"/>
      <c r="D82" s="78" t="s">
        <v>129</v>
      </c>
      <c r="E82" s="125" t="s">
        <v>130</v>
      </c>
      <c r="F82" s="119" t="str">
        <f t="shared" ref="F82:F86" si="15">IF(C82="Yes","Completed",IF(C82="Not Applicable","NA",IF(C82="Unsure","Unsure","Not Completed")))</f>
        <v>Not Completed</v>
      </c>
      <c r="G82" s="101"/>
      <c r="H82" s="10"/>
    </row>
    <row r="83" spans="1:8" ht="281.5" customHeight="1">
      <c r="A83" s="88" t="str">
        <f t="shared" si="14"/>
        <v>Not Answered</v>
      </c>
      <c r="B83" s="127" t="s">
        <v>247</v>
      </c>
      <c r="C83" s="77"/>
      <c r="D83" s="78" t="s">
        <v>129</v>
      </c>
      <c r="E83" s="125" t="s">
        <v>271</v>
      </c>
      <c r="F83" s="119" t="str">
        <f t="shared" si="15"/>
        <v>Not Completed</v>
      </c>
      <c r="G83" s="101"/>
      <c r="H83" s="10"/>
    </row>
    <row r="84" spans="1:8" ht="177" customHeight="1">
      <c r="A84" s="88" t="str">
        <f t="shared" si="14"/>
        <v>Not Answered</v>
      </c>
      <c r="B84" s="127" t="s">
        <v>136</v>
      </c>
      <c r="C84" s="77"/>
      <c r="D84" s="78" t="s">
        <v>103</v>
      </c>
      <c r="E84" s="125" t="s">
        <v>272</v>
      </c>
      <c r="F84" s="119" t="str">
        <f t="shared" si="15"/>
        <v>Not Completed</v>
      </c>
      <c r="G84" s="101"/>
      <c r="H84" s="10"/>
    </row>
    <row r="85" spans="1:8" ht="314.5" customHeight="1">
      <c r="A85" s="88" t="str">
        <f t="shared" si="14"/>
        <v>Not Answered</v>
      </c>
      <c r="B85" s="127" t="s">
        <v>138</v>
      </c>
      <c r="C85" s="77"/>
      <c r="D85" s="78" t="s">
        <v>139</v>
      </c>
      <c r="E85" s="125" t="s">
        <v>137</v>
      </c>
      <c r="F85" s="119" t="str">
        <f t="shared" si="15"/>
        <v>Not Completed</v>
      </c>
      <c r="G85" s="101"/>
      <c r="H85" s="10"/>
    </row>
    <row r="86" spans="1:8" ht="282" customHeight="1">
      <c r="A86" s="88" t="str">
        <f t="shared" si="14"/>
        <v>Not Answered</v>
      </c>
      <c r="B86" s="127" t="s">
        <v>140</v>
      </c>
      <c r="C86" s="77"/>
      <c r="D86" s="78" t="s">
        <v>141</v>
      </c>
      <c r="E86" s="125" t="s">
        <v>142</v>
      </c>
      <c r="F86" s="119" t="str">
        <f t="shared" si="15"/>
        <v>Not Completed</v>
      </c>
      <c r="G86" s="101"/>
      <c r="H86" s="10"/>
    </row>
    <row r="87" spans="1:8" ht="14.25" customHeight="1">
      <c r="A87" s="1"/>
      <c r="B87" s="131"/>
      <c r="C87" s="132"/>
      <c r="D87" s="10"/>
      <c r="E87" s="10"/>
      <c r="F87" s="10"/>
      <c r="G87" s="10"/>
      <c r="H87" s="10"/>
    </row>
    <row r="88" spans="1:8" ht="40.25" customHeight="1">
      <c r="A88" s="87"/>
      <c r="B88" s="163" t="s">
        <v>143</v>
      </c>
      <c r="C88" s="163"/>
      <c r="D88" s="163"/>
      <c r="E88" s="163"/>
      <c r="F88" s="164"/>
      <c r="G88" s="106"/>
      <c r="H88" s="95"/>
    </row>
    <row r="89" spans="1:8" ht="90.5" customHeight="1">
      <c r="A89" s="1"/>
      <c r="B89" s="117" t="s">
        <v>68</v>
      </c>
      <c r="C89" s="167" t="s">
        <v>235</v>
      </c>
      <c r="D89" s="160"/>
      <c r="E89" s="160"/>
      <c r="F89" s="161"/>
      <c r="G89" s="102"/>
      <c r="H89" s="10"/>
    </row>
    <row r="90" spans="1:8" ht="25.25" customHeight="1">
      <c r="A90" s="89"/>
      <c r="B90" s="152" t="s">
        <v>156</v>
      </c>
      <c r="C90" s="168"/>
      <c r="D90" s="168"/>
      <c r="E90" s="153"/>
      <c r="F90" s="154"/>
      <c r="G90" s="110"/>
      <c r="H90" s="95"/>
    </row>
    <row r="91" spans="1:8" ht="55.25" customHeight="1">
      <c r="A91" s="90" t="str">
        <f>IF(C91="", "Not Answered", "Answered")</f>
        <v>Not Answered</v>
      </c>
      <c r="B91" s="76" t="s">
        <v>144</v>
      </c>
      <c r="C91" s="77"/>
      <c r="D91" s="78" t="s">
        <v>103</v>
      </c>
      <c r="E91" s="125" t="s">
        <v>273</v>
      </c>
      <c r="F91" s="119" t="str">
        <f>IF(C91="Yes","Completed",IF(C91="Not Applicable","NA",IF(C91="Unsure","Unsure","Not Completed")))</f>
        <v>Not Completed</v>
      </c>
      <c r="G91" s="101"/>
      <c r="H91" s="10"/>
    </row>
    <row r="92" spans="1:8" ht="72.5" customHeight="1">
      <c r="A92" s="90" t="str">
        <f>IF(C92="", "Not Answered", "Answered")</f>
        <v>Not Answered</v>
      </c>
      <c r="B92" s="76" t="s">
        <v>145</v>
      </c>
      <c r="C92" s="77"/>
      <c r="D92" s="78" t="s">
        <v>103</v>
      </c>
      <c r="E92" s="125"/>
      <c r="F92" s="119" t="str">
        <f t="shared" ref="F92:F96" si="16">IF(C92="Yes","Completed",IF(C92="Not Applicable","NA",IF(C92="Unsure","Unsure","Not Completed")))</f>
        <v>Not Completed</v>
      </c>
      <c r="G92" s="101"/>
      <c r="H92" s="10"/>
    </row>
    <row r="93" spans="1:8" ht="178.25" customHeight="1">
      <c r="A93" s="90" t="str">
        <f>IF(C93="", "Not Answered", "Answered")</f>
        <v>Not Answered</v>
      </c>
      <c r="B93" s="76" t="s">
        <v>146</v>
      </c>
      <c r="C93" s="77"/>
      <c r="D93" s="78" t="s">
        <v>103</v>
      </c>
      <c r="E93" s="125" t="s">
        <v>222</v>
      </c>
      <c r="F93" s="119" t="str">
        <f t="shared" si="16"/>
        <v>Not Completed</v>
      </c>
      <c r="G93" s="101"/>
      <c r="H93" s="10"/>
    </row>
    <row r="94" spans="1:8" ht="236" customHeight="1">
      <c r="A94" s="90" t="str">
        <f>IF(C94="", "Not Answered", "Answered")</f>
        <v>Not Answered</v>
      </c>
      <c r="B94" s="76" t="s">
        <v>147</v>
      </c>
      <c r="C94" s="77"/>
      <c r="D94" s="78" t="s">
        <v>103</v>
      </c>
      <c r="E94" s="125" t="s">
        <v>221</v>
      </c>
      <c r="F94" s="119" t="str">
        <f t="shared" si="16"/>
        <v>Not Completed</v>
      </c>
      <c r="G94" s="101"/>
      <c r="H94" s="10"/>
    </row>
    <row r="95" spans="1:8" ht="74" customHeight="1">
      <c r="A95" s="90" t="str">
        <f t="shared" ref="A95:A96" si="17">IF(C95="", "Not Answered", "Answered")</f>
        <v>Not Answered</v>
      </c>
      <c r="B95" s="76" t="s">
        <v>148</v>
      </c>
      <c r="C95" s="77"/>
      <c r="D95" s="78" t="s">
        <v>103</v>
      </c>
      <c r="E95" s="125" t="s">
        <v>150</v>
      </c>
      <c r="F95" s="119" t="str">
        <f t="shared" si="16"/>
        <v>Not Completed</v>
      </c>
      <c r="G95" s="101"/>
      <c r="H95" s="10"/>
    </row>
    <row r="96" spans="1:8" ht="82.25" customHeight="1">
      <c r="A96" s="91" t="str">
        <f t="shared" si="17"/>
        <v>Not Answered</v>
      </c>
      <c r="B96" s="76" t="s">
        <v>149</v>
      </c>
      <c r="C96" s="77"/>
      <c r="D96" s="78" t="s">
        <v>103</v>
      </c>
      <c r="E96" s="125"/>
      <c r="F96" s="119" t="str">
        <f t="shared" si="16"/>
        <v>Not Completed</v>
      </c>
      <c r="G96" s="101"/>
      <c r="H96" s="10"/>
    </row>
    <row r="97" spans="1:8" ht="25.25" customHeight="1">
      <c r="A97" s="92"/>
      <c r="B97" s="152" t="s">
        <v>155</v>
      </c>
      <c r="C97" s="166"/>
      <c r="D97" s="166"/>
      <c r="E97" s="153"/>
      <c r="F97" s="154"/>
      <c r="G97" s="110"/>
      <c r="H97" s="95"/>
    </row>
    <row r="98" spans="1:8" ht="72.5" customHeight="1">
      <c r="A98" s="90" t="str">
        <f t="shared" ref="A98:A99" si="18">IF(C98="", "Not Answered", "Answered")</f>
        <v>Not Answered</v>
      </c>
      <c r="B98" s="76" t="s">
        <v>151</v>
      </c>
      <c r="C98" s="77"/>
      <c r="D98" s="78" t="s">
        <v>103</v>
      </c>
      <c r="E98" s="125" t="s">
        <v>154</v>
      </c>
      <c r="F98" s="119" t="str">
        <f>IF(C98="Yes","Completed",IF(C98="Not Applicable","NA",IF(C98="Unsure","Unsure","Not Completed")))</f>
        <v>Not Completed</v>
      </c>
      <c r="G98" s="101"/>
      <c r="H98" s="10"/>
    </row>
    <row r="99" spans="1:8" ht="82.25" customHeight="1">
      <c r="A99" s="90" t="str">
        <f t="shared" si="18"/>
        <v>Not Answered</v>
      </c>
      <c r="B99" s="76" t="s">
        <v>152</v>
      </c>
      <c r="C99" s="77"/>
      <c r="D99" s="78" t="s">
        <v>153</v>
      </c>
      <c r="E99" s="125" t="s">
        <v>154</v>
      </c>
      <c r="F99" s="119" t="str">
        <f>IF(C99="Yes","Completed",IF(C99="Not Applicable","NA",IF(C99="Unsure","Unsure","Not Completed")))</f>
        <v>Not Completed</v>
      </c>
      <c r="G99" s="101"/>
      <c r="H99" s="10"/>
    </row>
    <row r="100" spans="1:8" ht="25.25" customHeight="1">
      <c r="A100" s="92"/>
      <c r="B100" s="152" t="s">
        <v>224</v>
      </c>
      <c r="C100" s="166"/>
      <c r="D100" s="166"/>
      <c r="E100" s="153"/>
      <c r="F100" s="154"/>
      <c r="G100" s="110"/>
      <c r="H100" s="95"/>
    </row>
    <row r="101" spans="1:8" ht="94.25" customHeight="1">
      <c r="A101" s="90" t="str">
        <f t="shared" ref="A101:A103" si="19">IF(C101="", "Not Answered", "Answered")</f>
        <v>Not Answered</v>
      </c>
      <c r="B101" s="76" t="s">
        <v>157</v>
      </c>
      <c r="C101" s="77"/>
      <c r="D101" s="78" t="s">
        <v>103</v>
      </c>
      <c r="E101" s="125"/>
      <c r="F101" s="119" t="str">
        <f>IF(C101="Yes","Completed",IF(C101="Not Applicable","NA",IF(C101="Unsure","Unsure","Not Completed")))</f>
        <v>Not Completed</v>
      </c>
      <c r="G101" s="101"/>
      <c r="H101" s="10"/>
    </row>
    <row r="102" spans="1:8" ht="82.25" customHeight="1">
      <c r="A102" s="90" t="str">
        <f t="shared" si="19"/>
        <v>Not Answered</v>
      </c>
      <c r="B102" s="76" t="s">
        <v>158</v>
      </c>
      <c r="C102" s="77"/>
      <c r="D102" s="78" t="s">
        <v>103</v>
      </c>
      <c r="E102" s="125"/>
      <c r="F102" s="119" t="str">
        <f t="shared" ref="F102:F103" si="20">IF(C102="Yes","Completed",IF(C102="Not Applicable","NA",IF(C102="Unsure","Unsure","Not Completed")))</f>
        <v>Not Completed</v>
      </c>
      <c r="G102" s="101"/>
      <c r="H102" s="10"/>
    </row>
    <row r="103" spans="1:8" ht="82.25" customHeight="1">
      <c r="A103" s="90" t="str">
        <f t="shared" si="19"/>
        <v>Not Answered</v>
      </c>
      <c r="B103" s="76" t="s">
        <v>159</v>
      </c>
      <c r="C103" s="77"/>
      <c r="D103" s="78" t="s">
        <v>103</v>
      </c>
      <c r="E103" s="125"/>
      <c r="F103" s="119" t="str">
        <f t="shared" si="20"/>
        <v>Not Completed</v>
      </c>
      <c r="G103" s="101"/>
      <c r="H103" s="10"/>
    </row>
    <row r="104" spans="1:8" ht="15" customHeight="1">
      <c r="A104" s="1"/>
      <c r="B104" s="66"/>
      <c r="C104" s="129"/>
      <c r="D104" s="65"/>
      <c r="E104" s="65"/>
      <c r="F104" s="65"/>
      <c r="G104" s="10"/>
      <c r="H104" s="10"/>
    </row>
    <row r="105" spans="1:8" ht="40.25" customHeight="1">
      <c r="A105" s="87"/>
      <c r="B105" s="163" t="s">
        <v>274</v>
      </c>
      <c r="C105" s="163"/>
      <c r="D105" s="163"/>
      <c r="E105" s="163"/>
      <c r="F105" s="164"/>
      <c r="G105" s="106"/>
      <c r="H105" s="95"/>
    </row>
    <row r="106" spans="1:8" ht="25.25" customHeight="1">
      <c r="A106" s="92"/>
      <c r="B106" s="152" t="s">
        <v>160</v>
      </c>
      <c r="C106" s="153"/>
      <c r="D106" s="153"/>
      <c r="E106" s="153"/>
      <c r="F106" s="154"/>
      <c r="G106" s="110"/>
      <c r="H106" s="95"/>
    </row>
    <row r="107" spans="1:8" ht="90.5" customHeight="1">
      <c r="A107" s="1"/>
      <c r="B107" s="117" t="s">
        <v>68</v>
      </c>
      <c r="C107" s="165" t="s">
        <v>236</v>
      </c>
      <c r="D107" s="159"/>
      <c r="E107" s="160"/>
      <c r="F107" s="161"/>
      <c r="G107" s="102"/>
      <c r="H107" s="10"/>
    </row>
    <row r="108" spans="1:8" ht="119" customHeight="1">
      <c r="A108" s="88" t="str">
        <f t="shared" ref="A108:A109" si="21">IF(C108="", "Not Answered", "Answered")</f>
        <v>Not Answered</v>
      </c>
      <c r="B108" s="127" t="s">
        <v>161</v>
      </c>
      <c r="C108" s="77"/>
      <c r="D108" s="78" t="s">
        <v>103</v>
      </c>
      <c r="E108" s="125"/>
      <c r="F108" s="119" t="str">
        <f>IF(C108="Yes","Completed",IF(C108="Not Applicable","NA",IF(C108="Unsure","Unsure","Not Completed")))</f>
        <v>Not Completed</v>
      </c>
      <c r="G108" s="101"/>
      <c r="H108" s="10"/>
    </row>
    <row r="109" spans="1:8" ht="119" customHeight="1">
      <c r="A109" s="88" t="str">
        <f t="shared" si="21"/>
        <v>Not Answered</v>
      </c>
      <c r="B109" s="127" t="s">
        <v>162</v>
      </c>
      <c r="C109" s="77"/>
      <c r="D109" s="78" t="s">
        <v>129</v>
      </c>
      <c r="E109" s="125"/>
      <c r="F109" s="119" t="str">
        <f>IF(C109="Yes","Completed",IF(C109="Not Applicable","NA",IF(C109="Unsure","Unsure","Not Completed")))</f>
        <v>Not Completed</v>
      </c>
      <c r="G109" s="101"/>
      <c r="H109" s="10"/>
    </row>
    <row r="110" spans="1:8" ht="25.25" customHeight="1">
      <c r="A110" s="92"/>
      <c r="B110" s="152" t="s">
        <v>163</v>
      </c>
      <c r="C110" s="162"/>
      <c r="D110" s="162"/>
      <c r="E110" s="153"/>
      <c r="F110" s="154"/>
      <c r="G110" s="110"/>
      <c r="H110" s="95"/>
    </row>
    <row r="111" spans="1:8" ht="90.5" customHeight="1">
      <c r="A111" s="88"/>
      <c r="B111" s="117" t="s">
        <v>68</v>
      </c>
      <c r="C111" s="165" t="s">
        <v>237</v>
      </c>
      <c r="D111" s="159"/>
      <c r="E111" s="160"/>
      <c r="F111" s="161"/>
      <c r="G111" s="102"/>
      <c r="H111" s="10"/>
    </row>
    <row r="112" spans="1:8" ht="363.5" customHeight="1">
      <c r="A112" s="88" t="str">
        <f t="shared" ref="A112" si="22">IF(C112="", "Not Answered", "Answered")</f>
        <v>Not Answered</v>
      </c>
      <c r="B112" s="127" t="s">
        <v>165</v>
      </c>
      <c r="C112" s="77"/>
      <c r="D112" s="78" t="s">
        <v>164</v>
      </c>
      <c r="E112" s="125" t="s">
        <v>275</v>
      </c>
      <c r="F112" s="119" t="str">
        <f>IF(C112="Yes","Completed",IF(C112="Not Applicable","NA",IF(C112="Unsure","Unsure","Not Completed")))</f>
        <v>Not Completed</v>
      </c>
      <c r="G112" s="101"/>
      <c r="H112" s="10"/>
    </row>
    <row r="113" spans="1:8" ht="25.25" customHeight="1">
      <c r="A113" s="92"/>
      <c r="B113" s="152" t="s">
        <v>166</v>
      </c>
      <c r="C113" s="162"/>
      <c r="D113" s="162"/>
      <c r="E113" s="153"/>
      <c r="F113" s="154"/>
      <c r="G113" s="110"/>
      <c r="H113" s="95"/>
    </row>
    <row r="114" spans="1:8" ht="90.5" customHeight="1">
      <c r="A114" s="88"/>
      <c r="B114" s="117" t="s">
        <v>68</v>
      </c>
      <c r="C114" s="158" t="s">
        <v>238</v>
      </c>
      <c r="D114" s="159"/>
      <c r="E114" s="160"/>
      <c r="F114" s="161"/>
      <c r="G114" s="102"/>
      <c r="H114" s="10"/>
    </row>
    <row r="115" spans="1:8" ht="119" customHeight="1">
      <c r="A115" s="88" t="str">
        <f t="shared" ref="A115" si="23">IF(C115="", "Not Answered", "Answered")</f>
        <v>Not Answered</v>
      </c>
      <c r="B115" s="127" t="s">
        <v>167</v>
      </c>
      <c r="C115" s="77"/>
      <c r="D115" s="78" t="s">
        <v>103</v>
      </c>
      <c r="E115" s="125" t="s">
        <v>223</v>
      </c>
      <c r="F115" s="119" t="str">
        <f>IF(C115="Yes","Completed",IF(C115="Not Applicable","NA",IF(C115="Unsure","Unsure","Not Completed")))</f>
        <v>Not Completed</v>
      </c>
      <c r="G115" s="101"/>
      <c r="H115" s="10"/>
    </row>
    <row r="116" spans="1:8" ht="25.25" customHeight="1">
      <c r="A116" s="92"/>
      <c r="B116" s="152" t="s">
        <v>168</v>
      </c>
      <c r="C116" s="162"/>
      <c r="D116" s="162"/>
      <c r="E116" s="153"/>
      <c r="F116" s="154"/>
      <c r="G116" s="110"/>
      <c r="H116" s="95"/>
    </row>
    <row r="117" spans="1:8" ht="90.5" customHeight="1">
      <c r="A117" s="1"/>
      <c r="B117" s="117" t="s">
        <v>68</v>
      </c>
      <c r="C117" s="165" t="s">
        <v>239</v>
      </c>
      <c r="D117" s="159"/>
      <c r="E117" s="160"/>
      <c r="F117" s="161"/>
      <c r="G117" s="102"/>
      <c r="H117" s="10"/>
    </row>
    <row r="118" spans="1:8" ht="119" customHeight="1">
      <c r="A118" s="88" t="str">
        <f>IF(C118="", "Not Answered", "Answered")</f>
        <v>Not Answered</v>
      </c>
      <c r="B118" s="127" t="s">
        <v>169</v>
      </c>
      <c r="C118" s="77"/>
      <c r="D118" s="78" t="s">
        <v>103</v>
      </c>
      <c r="E118" s="125"/>
      <c r="F118" s="119" t="str">
        <f>IF(C118="Yes","Completed",IF(C118="Not Applicable","NA",IF(C118="Unsure","Unsure","Not Completed")))</f>
        <v>Not Completed</v>
      </c>
      <c r="G118" s="101"/>
      <c r="H118" s="10"/>
    </row>
    <row r="119" spans="1:8" ht="25.25" customHeight="1">
      <c r="A119" s="92"/>
      <c r="B119" s="152" t="s">
        <v>170</v>
      </c>
      <c r="C119" s="162"/>
      <c r="D119" s="162"/>
      <c r="E119" s="153"/>
      <c r="F119" s="154"/>
      <c r="G119" s="110"/>
      <c r="H119" s="95"/>
    </row>
    <row r="120" spans="1:8" ht="90.5" customHeight="1">
      <c r="A120" s="1"/>
      <c r="B120" s="117" t="s">
        <v>68</v>
      </c>
      <c r="C120" s="158" t="s">
        <v>240</v>
      </c>
      <c r="D120" s="159"/>
      <c r="E120" s="160"/>
      <c r="F120" s="161"/>
      <c r="G120" s="102"/>
      <c r="H120" s="10"/>
    </row>
    <row r="121" spans="1:8" ht="119" customHeight="1">
      <c r="A121" s="88" t="str">
        <f>IF(C121="", "Not Answered", "Answered")</f>
        <v>Not Answered</v>
      </c>
      <c r="B121" s="127" t="s">
        <v>172</v>
      </c>
      <c r="C121" s="77"/>
      <c r="D121" s="78" t="s">
        <v>103</v>
      </c>
      <c r="E121" s="125" t="s">
        <v>171</v>
      </c>
      <c r="F121" s="119" t="str">
        <f>IF(C121="Yes","Completed",IF(C121="Not Applicable","NA",IF(C121="Unsure","Unsure","Not Completed")))</f>
        <v>Not Completed</v>
      </c>
      <c r="G121" s="101"/>
      <c r="H121" s="10"/>
    </row>
    <row r="122" spans="1:8" ht="25.25" customHeight="1">
      <c r="A122" s="92"/>
      <c r="B122" s="152" t="s">
        <v>248</v>
      </c>
      <c r="C122" s="162"/>
      <c r="D122" s="162"/>
      <c r="E122" s="153"/>
      <c r="F122" s="154"/>
      <c r="G122" s="110"/>
      <c r="H122" s="95"/>
    </row>
    <row r="123" spans="1:8" ht="96.5" customHeight="1">
      <c r="A123" s="1"/>
      <c r="B123" s="117" t="s">
        <v>64</v>
      </c>
      <c r="C123" s="155" t="s">
        <v>175</v>
      </c>
      <c r="D123" s="156"/>
      <c r="E123" s="156"/>
      <c r="F123" s="157"/>
      <c r="G123" s="102"/>
      <c r="H123" s="10"/>
    </row>
    <row r="124" spans="1:8" ht="90.5" customHeight="1">
      <c r="A124" s="1"/>
      <c r="B124" s="117" t="s">
        <v>68</v>
      </c>
      <c r="C124" s="158" t="s">
        <v>240</v>
      </c>
      <c r="D124" s="159"/>
      <c r="E124" s="160"/>
      <c r="F124" s="161"/>
      <c r="G124" s="102"/>
      <c r="H124" s="10"/>
    </row>
    <row r="125" spans="1:8" ht="119" customHeight="1">
      <c r="A125" s="88" t="str">
        <f>IF(C125="", "Not Answered", "Answered")</f>
        <v>Not Answered</v>
      </c>
      <c r="B125" s="127" t="s">
        <v>250</v>
      </c>
      <c r="C125" s="77"/>
      <c r="D125" s="78" t="s">
        <v>103</v>
      </c>
      <c r="E125" s="125" t="s">
        <v>174</v>
      </c>
      <c r="F125" s="119" t="str">
        <f>IF(C125="Yes","Completed",IF(C125="Not Applicable","NA",IF(C125="Unsure","Unsure","Not Completed")))</f>
        <v>Not Completed</v>
      </c>
      <c r="G125" s="101"/>
      <c r="H125" s="10"/>
    </row>
    <row r="126" spans="1:8" ht="14.5" customHeight="1">
      <c r="A126" s="80"/>
      <c r="B126" s="133"/>
      <c r="C126" s="134"/>
      <c r="D126" s="133"/>
      <c r="E126" s="133"/>
      <c r="F126" s="133"/>
      <c r="G126" s="98"/>
      <c r="H126" s="98"/>
    </row>
    <row r="127" spans="1:8" ht="40.25" customHeight="1">
      <c r="A127" s="87"/>
      <c r="B127" s="163" t="s">
        <v>176</v>
      </c>
      <c r="C127" s="163"/>
      <c r="D127" s="163"/>
      <c r="E127" s="163"/>
      <c r="F127" s="164"/>
      <c r="G127" s="106"/>
      <c r="H127" s="95"/>
    </row>
    <row r="128" spans="1:8" ht="25.25" customHeight="1">
      <c r="A128" s="92"/>
      <c r="B128" s="152" t="s">
        <v>177</v>
      </c>
      <c r="C128" s="153"/>
      <c r="D128" s="153"/>
      <c r="E128" s="153"/>
      <c r="F128" s="154"/>
      <c r="G128" s="110"/>
      <c r="H128" s="95"/>
    </row>
    <row r="129" spans="1:8" ht="96.5" customHeight="1">
      <c r="A129" s="1"/>
      <c r="B129" s="117" t="s">
        <v>64</v>
      </c>
      <c r="C129" s="155" t="s">
        <v>178</v>
      </c>
      <c r="D129" s="156"/>
      <c r="E129" s="156"/>
      <c r="F129" s="157"/>
      <c r="G129" s="102"/>
      <c r="H129" s="10"/>
    </row>
    <row r="130" spans="1:8" ht="90.5" customHeight="1">
      <c r="A130" s="1"/>
      <c r="B130" s="117" t="s">
        <v>68</v>
      </c>
      <c r="C130" s="158" t="s">
        <v>240</v>
      </c>
      <c r="D130" s="159"/>
      <c r="E130" s="160"/>
      <c r="F130" s="161"/>
      <c r="G130" s="102"/>
      <c r="H130" s="10"/>
    </row>
    <row r="131" spans="1:8" ht="119" customHeight="1">
      <c r="A131" s="88" t="str">
        <f>IF(C131="", "Not Answered", "Answered")</f>
        <v>Not Answered</v>
      </c>
      <c r="B131" s="127" t="s">
        <v>179</v>
      </c>
      <c r="C131" s="77"/>
      <c r="D131" s="78" t="s">
        <v>180</v>
      </c>
      <c r="E131" s="125"/>
      <c r="F131" s="119" t="str">
        <f>IF(C131="Yes","Completed",IF(C131="Not Applicable","NA",IF(C131="Unsure","Unsure","Not Completed")))</f>
        <v>Not Completed</v>
      </c>
      <c r="G131" s="101"/>
      <c r="H131" s="10"/>
    </row>
    <row r="132" spans="1:8" ht="119" customHeight="1">
      <c r="A132" s="88" t="str">
        <f>IF(C132="", "Not Answered", "Answered")</f>
        <v>Not Answered</v>
      </c>
      <c r="B132" s="127" t="s">
        <v>181</v>
      </c>
      <c r="C132" s="77"/>
      <c r="D132" s="78" t="s">
        <v>182</v>
      </c>
      <c r="E132" s="125"/>
      <c r="F132" s="119" t="str">
        <f>IF(C132="Yes","Completed",IF(C132="Not Applicable","NA",IF(C132="Unsure","Unsure","Not Completed")))</f>
        <v>Not Completed</v>
      </c>
      <c r="G132" s="101"/>
      <c r="H132" s="10"/>
    </row>
    <row r="133" spans="1:8" ht="25.25" customHeight="1">
      <c r="A133" s="92"/>
      <c r="B133" s="152" t="s">
        <v>183</v>
      </c>
      <c r="C133" s="162"/>
      <c r="D133" s="162"/>
      <c r="E133" s="153"/>
      <c r="F133" s="154"/>
      <c r="G133" s="110"/>
      <c r="H133" s="95"/>
    </row>
    <row r="134" spans="1:8" ht="96.5" customHeight="1">
      <c r="A134" s="1"/>
      <c r="B134" s="117" t="s">
        <v>64</v>
      </c>
      <c r="C134" s="155" t="s">
        <v>184</v>
      </c>
      <c r="D134" s="156"/>
      <c r="E134" s="156"/>
      <c r="F134" s="157"/>
      <c r="G134" s="102"/>
      <c r="H134" s="10"/>
    </row>
    <row r="135" spans="1:8" ht="90.5" customHeight="1">
      <c r="A135" s="1"/>
      <c r="B135" s="117" t="s">
        <v>68</v>
      </c>
      <c r="C135" s="158" t="s">
        <v>240</v>
      </c>
      <c r="D135" s="159"/>
      <c r="E135" s="160"/>
      <c r="F135" s="161"/>
      <c r="G135" s="102"/>
      <c r="H135" s="10"/>
    </row>
    <row r="136" spans="1:8" ht="119" customHeight="1">
      <c r="A136" s="88" t="str">
        <f>IF(C136="", "Not Answered", "Answered")</f>
        <v>Not Answered</v>
      </c>
      <c r="B136" s="127" t="s">
        <v>185</v>
      </c>
      <c r="C136" s="77"/>
      <c r="D136" s="78" t="s">
        <v>186</v>
      </c>
      <c r="E136" s="125"/>
      <c r="F136" s="119" t="str">
        <f>IF(C136="Yes","Completed",IF(C136="Not Applicable","NA",IF(C136="Unsure","Unsure","Not Completed")))</f>
        <v>Not Completed</v>
      </c>
      <c r="G136" s="101"/>
      <c r="H136" s="10"/>
    </row>
    <row r="137" spans="1:8" ht="119" customHeight="1">
      <c r="A137" s="88" t="str">
        <f>IF(C137="", "Not Answered", "Answered")</f>
        <v>Not Answered</v>
      </c>
      <c r="B137" s="127" t="s">
        <v>188</v>
      </c>
      <c r="C137" s="77"/>
      <c r="D137" s="78" t="s">
        <v>189</v>
      </c>
      <c r="E137" s="125" t="s">
        <v>187</v>
      </c>
      <c r="F137" s="119" t="str">
        <f>IF(C137="Yes","Completed",IF(C137="Not Applicable","NA",IF(C137="Unsure","Unsure","Not Completed")))</f>
        <v>Not Completed</v>
      </c>
      <c r="G137" s="101"/>
      <c r="H137" s="10"/>
    </row>
    <row r="138" spans="1:8" ht="25.25" customHeight="1">
      <c r="A138" s="92"/>
      <c r="B138" s="152" t="s">
        <v>190</v>
      </c>
      <c r="C138" s="162"/>
      <c r="D138" s="162"/>
      <c r="E138" s="153"/>
      <c r="F138" s="154"/>
      <c r="G138" s="110"/>
      <c r="H138" s="95"/>
    </row>
    <row r="139" spans="1:8" ht="96.5" customHeight="1">
      <c r="A139" s="1"/>
      <c r="B139" s="117" t="s">
        <v>64</v>
      </c>
      <c r="C139" s="155" t="s">
        <v>201</v>
      </c>
      <c r="D139" s="156"/>
      <c r="E139" s="156"/>
      <c r="F139" s="157"/>
      <c r="G139" s="102"/>
      <c r="H139" s="10"/>
    </row>
    <row r="140" spans="1:8" ht="90.5" customHeight="1">
      <c r="A140" s="1"/>
      <c r="B140" s="117" t="s">
        <v>68</v>
      </c>
      <c r="C140" s="158" t="s">
        <v>240</v>
      </c>
      <c r="D140" s="159"/>
      <c r="E140" s="160"/>
      <c r="F140" s="161"/>
      <c r="G140" s="102"/>
      <c r="H140" s="10"/>
    </row>
    <row r="141" spans="1:8" ht="119" customHeight="1">
      <c r="A141" s="88" t="str">
        <f>IF(C141="", "Not Answered", "Answered")</f>
        <v>Not Answered</v>
      </c>
      <c r="B141" s="127" t="s">
        <v>251</v>
      </c>
      <c r="C141" s="77"/>
      <c r="D141" s="78" t="s">
        <v>103</v>
      </c>
      <c r="E141" s="125"/>
      <c r="F141" s="119" t="str">
        <f>IF(C141="Yes","Completed",IF(C141="Not Applicable","NA",IF(C141="Unsure","Unsure","Not Completed")))</f>
        <v>Not Completed</v>
      </c>
      <c r="G141" s="101"/>
      <c r="H141" s="10"/>
    </row>
    <row r="142" spans="1:8" ht="25.25" customHeight="1">
      <c r="A142" s="92"/>
      <c r="B142" s="152" t="s">
        <v>191</v>
      </c>
      <c r="C142" s="162"/>
      <c r="D142" s="162"/>
      <c r="E142" s="153"/>
      <c r="F142" s="154"/>
      <c r="G142" s="110"/>
      <c r="H142" s="95"/>
    </row>
    <row r="143" spans="1:8" ht="96.5" customHeight="1">
      <c r="A143" s="1"/>
      <c r="B143" s="117" t="s">
        <v>64</v>
      </c>
      <c r="C143" s="155" t="s">
        <v>200</v>
      </c>
      <c r="D143" s="156"/>
      <c r="E143" s="156"/>
      <c r="F143" s="157"/>
      <c r="G143" s="102"/>
      <c r="H143" s="10"/>
    </row>
    <row r="144" spans="1:8" ht="90.5" customHeight="1">
      <c r="A144" s="1"/>
      <c r="B144" s="117" t="s">
        <v>68</v>
      </c>
      <c r="C144" s="158" t="s">
        <v>240</v>
      </c>
      <c r="D144" s="159"/>
      <c r="E144" s="160"/>
      <c r="F144" s="161"/>
      <c r="G144" s="102"/>
      <c r="H144" s="10"/>
    </row>
    <row r="145" spans="1:8" ht="90.5" customHeight="1">
      <c r="A145" s="90" t="str">
        <f>IF(C145="", "Not Answered", "Answered")</f>
        <v>Not Answered</v>
      </c>
      <c r="B145" s="127" t="s">
        <v>252</v>
      </c>
      <c r="C145" s="77"/>
      <c r="D145" s="78" t="s">
        <v>103</v>
      </c>
      <c r="E145" s="125"/>
      <c r="F145" s="119" t="str">
        <f>IF(C145="Yes","Completed",IF(C145="Not Applicable","NA",IF(C145="Unsure","Unsure","Not Completed")))</f>
        <v>Not Completed</v>
      </c>
      <c r="G145" s="101"/>
      <c r="H145" s="10"/>
    </row>
    <row r="146" spans="1:8" ht="119" customHeight="1">
      <c r="A146" s="1" t="str">
        <f>IF(C146="", "Not Answered", "Answered")</f>
        <v>Not Answered</v>
      </c>
      <c r="B146" s="127" t="s">
        <v>192</v>
      </c>
      <c r="C146" s="77"/>
      <c r="D146" s="78" t="s">
        <v>103</v>
      </c>
      <c r="E146" s="125"/>
      <c r="F146" s="119" t="str">
        <f>IF(C146="Yes","Completed",IF(C146="Not Applicable","NA",IF(C146="Unsure","Unsure","Not Completed")))</f>
        <v>Not Completed</v>
      </c>
      <c r="G146" s="101"/>
      <c r="H146" s="10"/>
    </row>
    <row r="147" spans="1:8" ht="25.25" customHeight="1">
      <c r="A147" s="92"/>
      <c r="B147" s="152" t="s">
        <v>193</v>
      </c>
      <c r="C147" s="162"/>
      <c r="D147" s="162"/>
      <c r="E147" s="153"/>
      <c r="F147" s="154"/>
      <c r="G147" s="110"/>
      <c r="H147" s="95"/>
    </row>
    <row r="148" spans="1:8" ht="90.5" customHeight="1">
      <c r="A148" s="1"/>
      <c r="B148" s="117" t="s">
        <v>68</v>
      </c>
      <c r="C148" s="165" t="s">
        <v>241</v>
      </c>
      <c r="D148" s="159"/>
      <c r="E148" s="160"/>
      <c r="F148" s="161"/>
      <c r="G148" s="102"/>
      <c r="H148" s="10"/>
    </row>
    <row r="149" spans="1:8" ht="90.5" customHeight="1">
      <c r="A149" s="90" t="str">
        <f>IF(C149="", "Not Answered", "Answered")</f>
        <v>Not Answered</v>
      </c>
      <c r="B149" s="127" t="s">
        <v>194</v>
      </c>
      <c r="C149" s="77"/>
      <c r="D149" s="78" t="s">
        <v>195</v>
      </c>
      <c r="E149" s="125"/>
      <c r="F149" s="119" t="str">
        <f>IF(C149="Yes","Completed",IF(C149="Not Applicable","NA",IF(C149="Unsure","Unsure","Not Completed")))</f>
        <v>Not Completed</v>
      </c>
      <c r="G149" s="101"/>
      <c r="H149" s="10"/>
    </row>
    <row r="150" spans="1:8" ht="90.5" customHeight="1">
      <c r="A150" s="90" t="str">
        <f t="shared" ref="A150:A151" si="24">IF(C150="", "Not Answered", "Answered")</f>
        <v>Not Answered</v>
      </c>
      <c r="B150" s="127" t="s">
        <v>196</v>
      </c>
      <c r="C150" s="77"/>
      <c r="D150" s="78" t="s">
        <v>103</v>
      </c>
      <c r="E150" s="125" t="s">
        <v>249</v>
      </c>
      <c r="F150" s="119" t="str">
        <f t="shared" ref="F150:F151" si="25">IF(C150="Yes","Completed",IF(C150="Not Applicable","NA",IF(C150="Unsure","Unsure","Not Completed")))</f>
        <v>Not Completed</v>
      </c>
      <c r="G150" s="101"/>
      <c r="H150" s="10"/>
    </row>
    <row r="151" spans="1:8" ht="119" customHeight="1">
      <c r="A151" s="90" t="str">
        <f t="shared" si="24"/>
        <v>Not Answered</v>
      </c>
      <c r="B151" s="127" t="s">
        <v>197</v>
      </c>
      <c r="C151" s="77"/>
      <c r="D151" s="78" t="s">
        <v>103</v>
      </c>
      <c r="E151" s="125"/>
      <c r="F151" s="119" t="str">
        <f t="shared" si="25"/>
        <v>Not Completed</v>
      </c>
      <c r="G151" s="101"/>
      <c r="H151" s="10"/>
    </row>
    <row r="152" spans="1:8" ht="14.5" customHeight="1">
      <c r="A152" s="80"/>
      <c r="B152" s="133"/>
      <c r="C152" s="134"/>
      <c r="D152" s="133"/>
      <c r="E152" s="133"/>
      <c r="F152" s="133"/>
      <c r="G152" s="98"/>
      <c r="H152" s="98"/>
    </row>
    <row r="153" spans="1:8" ht="40.25" customHeight="1">
      <c r="A153" s="87"/>
      <c r="B153" s="163" t="s">
        <v>198</v>
      </c>
      <c r="C153" s="163"/>
      <c r="D153" s="163"/>
      <c r="E153" s="163"/>
      <c r="F153" s="164"/>
      <c r="G153" s="106"/>
      <c r="H153" s="95"/>
    </row>
    <row r="154" spans="1:8" ht="96.5" customHeight="1">
      <c r="A154" s="1"/>
      <c r="B154" s="117" t="s">
        <v>64</v>
      </c>
      <c r="C154" s="190" t="s">
        <v>199</v>
      </c>
      <c r="D154" s="175"/>
      <c r="E154" s="175"/>
      <c r="F154" s="176"/>
      <c r="G154" s="102"/>
      <c r="H154" s="10"/>
    </row>
    <row r="155" spans="1:8" ht="90.5" customHeight="1">
      <c r="A155" s="1"/>
      <c r="B155" s="117" t="s">
        <v>68</v>
      </c>
      <c r="C155" s="191" t="s">
        <v>242</v>
      </c>
      <c r="D155" s="192"/>
      <c r="E155" s="193"/>
      <c r="F155" s="194"/>
      <c r="G155" s="102"/>
      <c r="H155" s="10"/>
    </row>
    <row r="156" spans="1:8" ht="119" customHeight="1">
      <c r="A156" s="88" t="str">
        <f>IF(C156="", "Not Answered", "Answered")</f>
        <v>Not Answered</v>
      </c>
      <c r="B156" s="127" t="s">
        <v>202</v>
      </c>
      <c r="C156" s="77"/>
      <c r="D156" s="78" t="s">
        <v>203</v>
      </c>
      <c r="E156" s="125"/>
      <c r="F156" s="119" t="str">
        <f>IF(C156="Yes","Completed",IF(C156="Not Applicable","NA",IF(C156="Unsure","Unsure","Not Completed")))</f>
        <v>Not Completed</v>
      </c>
      <c r="G156" s="101"/>
      <c r="H156" s="10"/>
    </row>
    <row r="157" spans="1:8" ht="14.5" customHeight="1">
      <c r="A157" s="80"/>
      <c r="B157" s="133"/>
      <c r="C157" s="134"/>
      <c r="D157" s="133"/>
      <c r="E157" s="133"/>
      <c r="F157" s="133"/>
      <c r="G157" s="98"/>
      <c r="H157" s="98"/>
    </row>
    <row r="158" spans="1:8" ht="40.25" customHeight="1">
      <c r="A158" s="87"/>
      <c r="B158" s="163" t="s">
        <v>204</v>
      </c>
      <c r="C158" s="163"/>
      <c r="D158" s="163"/>
      <c r="E158" s="163"/>
      <c r="F158" s="164"/>
      <c r="G158" s="106"/>
      <c r="H158" s="95"/>
    </row>
    <row r="159" spans="1:8" ht="96.5" customHeight="1">
      <c r="A159" s="1"/>
      <c r="B159" s="117" t="s">
        <v>64</v>
      </c>
      <c r="C159" s="155" t="s">
        <v>205</v>
      </c>
      <c r="D159" s="156"/>
      <c r="E159" s="156"/>
      <c r="F159" s="157"/>
      <c r="G159" s="102"/>
      <c r="H159" s="10"/>
    </row>
    <row r="160" spans="1:8" ht="90.5" customHeight="1">
      <c r="A160" s="1"/>
      <c r="B160" s="117" t="s">
        <v>68</v>
      </c>
      <c r="C160" s="191" t="s">
        <v>242</v>
      </c>
      <c r="D160" s="192"/>
      <c r="E160" s="193"/>
      <c r="F160" s="194"/>
      <c r="G160" s="102"/>
      <c r="H160" s="10"/>
    </row>
    <row r="161" spans="1:8" ht="119" customHeight="1">
      <c r="A161" s="88" t="str">
        <f>IF(C161="", "Not Answered", "Answered")</f>
        <v>Not Answered</v>
      </c>
      <c r="B161" s="127" t="s">
        <v>206</v>
      </c>
      <c r="C161" s="77"/>
      <c r="D161" s="78" t="s">
        <v>103</v>
      </c>
      <c r="E161" s="125" t="s">
        <v>207</v>
      </c>
      <c r="F161" s="119" t="str">
        <f>IF(C161="Yes","Completed",IF(C161="Not Applicable","NA",IF(C161="Unsure","Unsure","Not Completed")))</f>
        <v>Not Completed</v>
      </c>
      <c r="G161" s="101"/>
      <c r="H161" s="10"/>
    </row>
    <row r="162" spans="1:8" ht="14.5" customHeight="1">
      <c r="A162" s="80"/>
      <c r="B162" s="133"/>
      <c r="C162" s="134"/>
      <c r="D162" s="133"/>
      <c r="E162" s="133"/>
      <c r="F162" s="133"/>
      <c r="G162" s="98"/>
      <c r="H162" s="98"/>
    </row>
    <row r="163" spans="1:8" ht="40.25" customHeight="1">
      <c r="A163" s="87"/>
      <c r="B163" s="163" t="s">
        <v>208</v>
      </c>
      <c r="C163" s="163"/>
      <c r="D163" s="163"/>
      <c r="E163" s="163"/>
      <c r="F163" s="164"/>
      <c r="G163" s="106"/>
      <c r="H163" s="95"/>
    </row>
    <row r="164" spans="1:8" ht="90.5" customHeight="1">
      <c r="A164" s="1"/>
      <c r="B164" s="117" t="s">
        <v>68</v>
      </c>
      <c r="C164" s="191" t="s">
        <v>242</v>
      </c>
      <c r="D164" s="192"/>
      <c r="E164" s="193"/>
      <c r="F164" s="194"/>
      <c r="G164" s="102"/>
      <c r="H164" s="10"/>
    </row>
    <row r="165" spans="1:8" ht="119" customHeight="1">
      <c r="A165" s="88" t="str">
        <f>IF(C165="", "Not Answered", "Answered")</f>
        <v>Not Answered</v>
      </c>
      <c r="B165" s="127" t="s">
        <v>210</v>
      </c>
      <c r="C165" s="77"/>
      <c r="D165" s="78" t="s">
        <v>103</v>
      </c>
      <c r="E165" s="125" t="s">
        <v>211</v>
      </c>
      <c r="F165" s="119" t="str">
        <f>IF(C165="Yes","Completed",IF(C165="Not Applicable","NA",IF(C165="Unsure","Unsure","Not Completed")))</f>
        <v>Not Completed</v>
      </c>
      <c r="G165" s="101"/>
      <c r="H165" s="10"/>
    </row>
    <row r="166" spans="1:8" ht="14.5" customHeight="1">
      <c r="A166" s="80"/>
      <c r="B166" s="133"/>
      <c r="C166" s="134"/>
      <c r="D166" s="133"/>
      <c r="E166" s="133"/>
      <c r="F166" s="133"/>
      <c r="G166" s="98"/>
      <c r="H166" s="98"/>
    </row>
    <row r="167" spans="1:8" ht="40.25" customHeight="1">
      <c r="A167" s="87"/>
      <c r="B167" s="163" t="s">
        <v>209</v>
      </c>
      <c r="C167" s="163"/>
      <c r="D167" s="163"/>
      <c r="E167" s="163"/>
      <c r="F167" s="164"/>
      <c r="G167" s="106"/>
      <c r="H167" s="95"/>
    </row>
    <row r="168" spans="1:8" ht="14.5" customHeight="1">
      <c r="A168" s="80"/>
      <c r="B168" s="133"/>
      <c r="C168" s="134"/>
      <c r="D168" s="133"/>
      <c r="E168" s="133"/>
      <c r="F168" s="133"/>
      <c r="G168" s="98"/>
      <c r="H168" s="98"/>
    </row>
    <row r="169" spans="1:8" ht="78" customHeight="1">
      <c r="A169" s="80"/>
      <c r="B169" s="195" t="s">
        <v>28</v>
      </c>
      <c r="C169" s="195"/>
      <c r="D169" s="195"/>
      <c r="E169" s="195"/>
      <c r="F169" s="195"/>
      <c r="G169" s="99"/>
      <c r="H169" s="98"/>
    </row>
  </sheetData>
  <sheetProtection algorithmName="SHA-512" hashValue="IuENyl6fMUnz/so4n4lRHWnK2OPC8d0dP3egz+k9i9kfwZcWuKO76cwA4RZwD43pKvVTmb4I4tabXqApyLz+eg==" saltValue="TuFPobOc6UezBYOKlLlVhQ==" spinCount="100000" sheet="1" objects="1" scenarios="1" sort="0" autoFilter="0"/>
  <dataConsolidate/>
  <mergeCells count="86">
    <mergeCell ref="C6:F6"/>
    <mergeCell ref="B1:F1"/>
    <mergeCell ref="H1:H2"/>
    <mergeCell ref="B2:F2"/>
    <mergeCell ref="B4:E4"/>
    <mergeCell ref="C5:F5"/>
    <mergeCell ref="C20:F20"/>
    <mergeCell ref="C7:F7"/>
    <mergeCell ref="C8:F8"/>
    <mergeCell ref="C9:F9"/>
    <mergeCell ref="C10:F10"/>
    <mergeCell ref="C11:F11"/>
    <mergeCell ref="B13:F13"/>
    <mergeCell ref="C14:F14"/>
    <mergeCell ref="C15:F15"/>
    <mergeCell ref="C16:F16"/>
    <mergeCell ref="B18:F18"/>
    <mergeCell ref="C19:F19"/>
    <mergeCell ref="B47:F47"/>
    <mergeCell ref="B26:F26"/>
    <mergeCell ref="C27:F27"/>
    <mergeCell ref="C28:F28"/>
    <mergeCell ref="B31:F31"/>
    <mergeCell ref="C32:F32"/>
    <mergeCell ref="C33:F33"/>
    <mergeCell ref="B34:F34"/>
    <mergeCell ref="B39:F39"/>
    <mergeCell ref="C40:F40"/>
    <mergeCell ref="B44:F44"/>
    <mergeCell ref="C45:F45"/>
    <mergeCell ref="C80:F80"/>
    <mergeCell ref="C48:F48"/>
    <mergeCell ref="B51:F51"/>
    <mergeCell ref="C52:F52"/>
    <mergeCell ref="C53:F53"/>
    <mergeCell ref="B61:F61"/>
    <mergeCell ref="C62:F62"/>
    <mergeCell ref="C63:F63"/>
    <mergeCell ref="B72:F72"/>
    <mergeCell ref="C73:F73"/>
    <mergeCell ref="B78:F78"/>
    <mergeCell ref="C79:F79"/>
    <mergeCell ref="C114:F114"/>
    <mergeCell ref="B88:F88"/>
    <mergeCell ref="C89:F89"/>
    <mergeCell ref="B90:F90"/>
    <mergeCell ref="B97:F97"/>
    <mergeCell ref="B100:F100"/>
    <mergeCell ref="B105:F105"/>
    <mergeCell ref="B106:F106"/>
    <mergeCell ref="C107:F107"/>
    <mergeCell ref="B110:F110"/>
    <mergeCell ref="C111:F111"/>
    <mergeCell ref="B113:F113"/>
    <mergeCell ref="B133:F133"/>
    <mergeCell ref="B116:F116"/>
    <mergeCell ref="C117:F117"/>
    <mergeCell ref="B119:F119"/>
    <mergeCell ref="C120:F120"/>
    <mergeCell ref="B122:F122"/>
    <mergeCell ref="C123:F123"/>
    <mergeCell ref="C124:F124"/>
    <mergeCell ref="B127:F127"/>
    <mergeCell ref="B128:F128"/>
    <mergeCell ref="C129:F129"/>
    <mergeCell ref="C130:F130"/>
    <mergeCell ref="C154:F154"/>
    <mergeCell ref="C134:F134"/>
    <mergeCell ref="C135:F135"/>
    <mergeCell ref="B138:F138"/>
    <mergeCell ref="C139:F139"/>
    <mergeCell ref="C140:F140"/>
    <mergeCell ref="B142:F142"/>
    <mergeCell ref="C143:F143"/>
    <mergeCell ref="C144:F144"/>
    <mergeCell ref="B147:F147"/>
    <mergeCell ref="C148:F148"/>
    <mergeCell ref="B153:F153"/>
    <mergeCell ref="B167:F167"/>
    <mergeCell ref="B169:F169"/>
    <mergeCell ref="C155:F155"/>
    <mergeCell ref="B158:F158"/>
    <mergeCell ref="C159:F159"/>
    <mergeCell ref="C160:F160"/>
    <mergeCell ref="B163:F163"/>
    <mergeCell ref="C164:F164"/>
  </mergeCells>
  <dataValidations count="1">
    <dataValidation type="list" allowBlank="1" showInputMessage="1" showErrorMessage="1" errorTitle="Invalid Entry" error="Please select an entry from the dropdown menu." sqref="C21:C24 C29 C35:C38 C41:C43 C46 C49 C54:C59 C64:C70 C74:C76 C81:C86 C98:C99 C165 C149:C151 C91:C96 C108:C109 C112 C115 C118 C121 C125 C131:C132 C136:C137 C141 C145:C146 C161 C156 C101:C103" xr:uid="{B529ADBC-ED6A-4060-9186-6F56A7F07D1C}">
      <formula1>"Yes, No, Not Applicable, Unsure"</formula1>
    </dataValidation>
  </dataValidations>
  <pageMargins left="0.25" right="0.1" top="0.25" bottom="0.25" header="0" footer="0.25"/>
  <pageSetup scale="33"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11bd627-1361-4750-9290-ac907cd84374">
      <Terms xmlns="http://schemas.microsoft.com/office/infopath/2007/PartnerControls"/>
    </lcf76f155ced4ddcb4097134ff3c332f>
    <TaxCatchAll xmlns="b044d374-3290-4ed2-b5bc-053fff4b1d9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8443CADD004684DA2E4E3BFB516C64B" ma:contentTypeVersion="13" ma:contentTypeDescription="Create a new document." ma:contentTypeScope="" ma:versionID="09f4e5a16ee7cb944439a2720c09d2ab">
  <xsd:schema xmlns:xsd="http://www.w3.org/2001/XMLSchema" xmlns:xs="http://www.w3.org/2001/XMLSchema" xmlns:p="http://schemas.microsoft.com/office/2006/metadata/properties" xmlns:ns2="f11bd627-1361-4750-9290-ac907cd84374" xmlns:ns3="b044d374-3290-4ed2-b5bc-053fff4b1d94" targetNamespace="http://schemas.microsoft.com/office/2006/metadata/properties" ma:root="true" ma:fieldsID="283f8ae422a107c642955c3c7ee10fb8" ns2:_="" ns3:_="">
    <xsd:import namespace="f11bd627-1361-4750-9290-ac907cd84374"/>
    <xsd:import namespace="b044d374-3290-4ed2-b5bc-053fff4b1d9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1bd627-1361-4750-9290-ac907cd8437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ce9f98e-9ad5-43de-b59a-72d7e946aae0"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044d374-3290-4ed2-b5bc-053fff4b1d9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a2bc4bb-d416-4ce8-be27-fb1654478320}" ma:internalName="TaxCatchAll" ma:showField="CatchAllData" ma:web="b044d374-3290-4ed2-b5bc-053fff4b1d9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B664190-E5D5-4FCC-84B6-CBA1466A5624}">
  <ds:schemaRefs>
    <ds:schemaRef ds:uri="http://schemas.microsoft.com/sharepoint/v3/contenttype/forms"/>
  </ds:schemaRefs>
</ds:datastoreItem>
</file>

<file path=customXml/itemProps2.xml><?xml version="1.0" encoding="utf-8"?>
<ds:datastoreItem xmlns:ds="http://schemas.openxmlformats.org/officeDocument/2006/customXml" ds:itemID="{6C1BE273-BBFE-41A3-AC9E-35B14D49D989}">
  <ds:schemaRefs>
    <ds:schemaRef ds:uri="http://schemas.microsoft.com/office/2006/metadata/properties"/>
    <ds:schemaRef ds:uri="http://schemas.microsoft.com/office/infopath/2007/PartnerControls"/>
    <ds:schemaRef ds:uri="f11bd627-1361-4750-9290-ac907cd84374"/>
    <ds:schemaRef ds:uri="b044d374-3290-4ed2-b5bc-053fff4b1d94"/>
  </ds:schemaRefs>
</ds:datastoreItem>
</file>

<file path=customXml/itemProps3.xml><?xml version="1.0" encoding="utf-8"?>
<ds:datastoreItem xmlns:ds="http://schemas.openxmlformats.org/officeDocument/2006/customXml" ds:itemID="{9CFBA550-17C2-4957-9ED6-419230B68E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11bd627-1361-4750-9290-ac907cd84374"/>
    <ds:schemaRef ds:uri="b044d374-3290-4ed2-b5bc-053fff4b1d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14b77578-9773-42d5-8507-251ca2dc2b06}" enabled="0" method="" siteId="{14b77578-9773-42d5-8507-251ca2dc2b06}"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Instructions</vt:lpstr>
      <vt:lpstr>Developer Questionnaire</vt:lpstr>
      <vt:lpstr>Summary</vt:lpstr>
      <vt:lpstr>Template</vt:lpstr>
      <vt:lpstr>'Developer Questionnaire'!Zone_d_impression</vt:lpstr>
      <vt:lpstr>Summary!Zone_d_impression</vt:lpstr>
      <vt:lpstr>Template!Zone_d_impression</vt:lpstr>
    </vt:vector>
  </TitlesOfParts>
  <Manager/>
  <Company>Applied Research Associates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Kenzie Pereira</dc:creator>
  <cp:keywords/>
  <dc:description/>
  <cp:lastModifiedBy>Aurelia Boige</cp:lastModifiedBy>
  <cp:revision/>
  <dcterms:created xsi:type="dcterms:W3CDTF">2026-05-13T19:01:42Z</dcterms:created>
  <dcterms:modified xsi:type="dcterms:W3CDTF">2026-09-09T12:28:46Z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0x01010048443CADD004684DA2E4E3BFB516C64B</vt:lpwstr>
  </property>
  <property fmtid="{D5CDD505-2E9C-101B-9397-08002B2CF9AE}" pid="3" name="MediaServiceImageTags">
    <vt:lpwstr/>
  </property>
</Properties>
</file>